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9240"/>
  </bookViews>
  <sheets>
    <sheet name="Sheet1" sheetId="1" r:id="rId1"/>
  </sheets>
  <definedNames>
    <definedName name="_xlnm._FilterDatabase" localSheetId="0" hidden="1">Sheet1!$A$2:$GW$31</definedName>
  </definedNames>
  <calcPr calcId="145621"/>
  <fileRecoveryPr repairLoad="1"/>
</workbook>
</file>

<file path=xl/calcChain.xml><?xml version="1.0" encoding="utf-8"?>
<calcChain xmlns="http://schemas.openxmlformats.org/spreadsheetml/2006/main">
  <c r="AC14" i="1" l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F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D14" i="1"/>
  <c r="GE14" i="1"/>
  <c r="GF14" i="1"/>
  <c r="GG14" i="1"/>
  <c r="GH14" i="1"/>
  <c r="GI14" i="1"/>
  <c r="GJ14" i="1"/>
  <c r="GK14" i="1"/>
  <c r="GL14" i="1"/>
  <c r="GM14" i="1"/>
  <c r="GN14" i="1"/>
  <c r="BE15" i="1"/>
  <c r="GS15" i="1" s="1"/>
  <c r="GC15" i="1"/>
  <c r="GT15" i="1" s="1"/>
  <c r="GO15" i="1"/>
  <c r="GU15" i="1" s="1"/>
  <c r="GW15" i="1"/>
  <c r="BE16" i="1"/>
  <c r="BG16" i="1" s="1"/>
  <c r="GC16" i="1"/>
  <c r="GT16" i="1" s="1"/>
  <c r="GO16" i="1"/>
  <c r="GU16" i="1" s="1"/>
  <c r="GW16" i="1"/>
  <c r="BE17" i="1"/>
  <c r="BG17" i="1" s="1"/>
  <c r="GC17" i="1"/>
  <c r="GT17" i="1" s="1"/>
  <c r="GO17" i="1"/>
  <c r="GU17" i="1" s="1"/>
  <c r="GW17" i="1"/>
  <c r="BE18" i="1"/>
  <c r="BG18" i="1" s="1"/>
  <c r="GC18" i="1"/>
  <c r="GT18" i="1" s="1"/>
  <c r="GO18" i="1"/>
  <c r="GU18" i="1" s="1"/>
  <c r="GW18" i="1"/>
  <c r="BE19" i="1"/>
  <c r="BG19" i="1" s="1"/>
  <c r="GC19" i="1"/>
  <c r="GT19" i="1" s="1"/>
  <c r="GO19" i="1"/>
  <c r="GU19" i="1" s="1"/>
  <c r="GW19" i="1"/>
  <c r="BE20" i="1"/>
  <c r="BG20" i="1" s="1"/>
  <c r="GC20" i="1"/>
  <c r="GT20" i="1" s="1"/>
  <c r="GO20" i="1"/>
  <c r="GU20" i="1" s="1"/>
  <c r="GW20" i="1"/>
  <c r="BE21" i="1"/>
  <c r="BG21" i="1" s="1"/>
  <c r="GC21" i="1"/>
  <c r="GT21" i="1" s="1"/>
  <c r="GO21" i="1"/>
  <c r="GU21" i="1" s="1"/>
  <c r="GW21" i="1"/>
  <c r="BE22" i="1"/>
  <c r="BG22" i="1" s="1"/>
  <c r="GC22" i="1"/>
  <c r="GT22" i="1" s="1"/>
  <c r="GO22" i="1"/>
  <c r="GU22" i="1" s="1"/>
  <c r="GW22" i="1"/>
  <c r="BE23" i="1"/>
  <c r="BG23" i="1" s="1"/>
  <c r="GC23" i="1"/>
  <c r="GT23" i="1" s="1"/>
  <c r="GO23" i="1"/>
  <c r="GU23" i="1" s="1"/>
  <c r="GW23" i="1"/>
  <c r="BE24" i="1"/>
  <c r="BG24" i="1" s="1"/>
  <c r="GC24" i="1"/>
  <c r="GT24" i="1" s="1"/>
  <c r="GO24" i="1"/>
  <c r="GU24" i="1" s="1"/>
  <c r="GW24" i="1"/>
  <c r="BE25" i="1"/>
  <c r="BG25" i="1" s="1"/>
  <c r="GC25" i="1"/>
  <c r="GT25" i="1" s="1"/>
  <c r="GO25" i="1"/>
  <c r="GU25" i="1" s="1"/>
  <c r="GW25" i="1"/>
  <c r="BE26" i="1"/>
  <c r="BG26" i="1" s="1"/>
  <c r="GC26" i="1"/>
  <c r="GT26" i="1" s="1"/>
  <c r="GO26" i="1"/>
  <c r="GW26" i="1"/>
  <c r="BE27" i="1"/>
  <c r="BG27" i="1" s="1"/>
  <c r="GC27" i="1"/>
  <c r="GT27" i="1" s="1"/>
  <c r="GO27" i="1"/>
  <c r="GU27" i="1" s="1"/>
  <c r="GW27" i="1"/>
  <c r="BE28" i="1"/>
  <c r="BG28" i="1" s="1"/>
  <c r="GC28" i="1"/>
  <c r="GT28" i="1" s="1"/>
  <c r="GO28" i="1"/>
  <c r="GU28" i="1" s="1"/>
  <c r="GW28" i="1"/>
  <c r="BE29" i="1"/>
  <c r="BG29" i="1" s="1"/>
  <c r="GC29" i="1"/>
  <c r="GT29" i="1" s="1"/>
  <c r="GO29" i="1"/>
  <c r="GU29" i="1" s="1"/>
  <c r="GW29" i="1"/>
  <c r="BE30" i="1"/>
  <c r="BG30" i="1" s="1"/>
  <c r="GC30" i="1"/>
  <c r="GT30" i="1" s="1"/>
  <c r="GO30" i="1"/>
  <c r="GU30" i="1" s="1"/>
  <c r="GW30" i="1"/>
  <c r="BE31" i="1"/>
  <c r="BG31" i="1" s="1"/>
  <c r="GC31" i="1"/>
  <c r="GT31" i="1" s="1"/>
  <c r="GO31" i="1"/>
  <c r="GU31" i="1" s="1"/>
  <c r="GW31" i="1"/>
  <c r="GW14" i="1" l="1"/>
  <c r="GP27" i="1"/>
  <c r="GP15" i="1"/>
  <c r="GQ15" i="1" s="1"/>
  <c r="GR15" i="1" s="1"/>
  <c r="GV15" i="1"/>
  <c r="GP17" i="1"/>
  <c r="GQ17" i="1" s="1"/>
  <c r="GP21" i="1"/>
  <c r="GQ21" i="1" s="1"/>
  <c r="GP31" i="1"/>
  <c r="GQ31" i="1" s="1"/>
  <c r="GP29" i="1"/>
  <c r="GQ29" i="1" s="1"/>
  <c r="GS26" i="1"/>
  <c r="GS25" i="1"/>
  <c r="GV25" i="1" s="1"/>
  <c r="GS24" i="1"/>
  <c r="GV24" i="1" s="1"/>
  <c r="GS23" i="1"/>
  <c r="GV23" i="1" s="1"/>
  <c r="GP19" i="1"/>
  <c r="GQ19" i="1" s="1"/>
  <c r="GP30" i="1"/>
  <c r="GQ30" i="1" s="1"/>
  <c r="GP28" i="1"/>
  <c r="GQ28" i="1" s="1"/>
  <c r="GP26" i="1"/>
  <c r="GQ26" i="1" s="1"/>
  <c r="GP25" i="1"/>
  <c r="GQ25" i="1" s="1"/>
  <c r="GP24" i="1"/>
  <c r="GQ24" i="1" s="1"/>
  <c r="GP22" i="1"/>
  <c r="GQ22" i="1" s="1"/>
  <c r="GP20" i="1"/>
  <c r="GQ20" i="1" s="1"/>
  <c r="GR20" i="1" s="1"/>
  <c r="GP18" i="1"/>
  <c r="GQ18" i="1" s="1"/>
  <c r="GP16" i="1"/>
  <c r="GQ16" i="1" s="1"/>
  <c r="GS31" i="1"/>
  <c r="GV31" i="1" s="1"/>
  <c r="GS30" i="1"/>
  <c r="GV30" i="1" s="1"/>
  <c r="GS29" i="1"/>
  <c r="GV29" i="1" s="1"/>
  <c r="GS28" i="1"/>
  <c r="GV28" i="1" s="1"/>
  <c r="GS27" i="1"/>
  <c r="GV27" i="1" s="1"/>
  <c r="GU26" i="1"/>
  <c r="GV26" i="1" s="1"/>
  <c r="GP23" i="1"/>
  <c r="GQ23" i="1" s="1"/>
  <c r="GS22" i="1"/>
  <c r="GV22" i="1" s="1"/>
  <c r="GS21" i="1"/>
  <c r="GV21" i="1" s="1"/>
  <c r="GS20" i="1"/>
  <c r="GV20" i="1" s="1"/>
  <c r="GS19" i="1"/>
  <c r="GS18" i="1"/>
  <c r="GS17" i="1"/>
  <c r="GV17" i="1" s="1"/>
  <c r="GS16" i="1"/>
  <c r="GV16" i="1" s="1"/>
  <c r="GO14" i="1"/>
  <c r="BE14" i="1"/>
  <c r="GC14" i="1"/>
  <c r="BG15" i="1"/>
  <c r="BG14" i="1" s="1"/>
  <c r="GR23" i="1" l="1"/>
  <c r="GR21" i="1"/>
  <c r="GV18" i="1"/>
  <c r="GR18" i="1"/>
  <c r="GR22" i="1"/>
  <c r="GR28" i="1"/>
  <c r="GR29" i="1"/>
  <c r="GR16" i="1"/>
  <c r="GR30" i="1"/>
  <c r="GR25" i="1"/>
  <c r="GU14" i="1"/>
  <c r="GV19" i="1"/>
  <c r="GR19" i="1"/>
  <c r="GR17" i="1"/>
  <c r="GT14" i="1"/>
  <c r="GS14" i="1"/>
  <c r="GQ27" i="1"/>
  <c r="GP14" i="1"/>
  <c r="GR27" i="1"/>
  <c r="GR31" i="1"/>
  <c r="GR24" i="1"/>
  <c r="GR26" i="1"/>
  <c r="GV14" i="1" l="1"/>
  <c r="GQ14" i="1"/>
  <c r="GR14" i="1" s="1"/>
</calcChain>
</file>

<file path=xl/sharedStrings.xml><?xml version="1.0" encoding="utf-8"?>
<sst xmlns="http://schemas.openxmlformats.org/spreadsheetml/2006/main" count="501" uniqueCount="262">
  <si>
    <t>space</t>
  </si>
  <si>
    <t>SPACE</t>
  </si>
  <si>
    <t>TOTAL</t>
  </si>
  <si>
    <t>REGION X</t>
  </si>
  <si>
    <t>NON-IU</t>
  </si>
  <si>
    <t>GS</t>
  </si>
  <si>
    <t>ou-do/school</t>
  </si>
  <si>
    <t>IU</t>
  </si>
  <si>
    <t/>
  </si>
  <si>
    <t>DO</t>
  </si>
  <si>
    <t>total-do</t>
  </si>
  <si>
    <t>2</t>
  </si>
  <si>
    <t>12</t>
  </si>
  <si>
    <t>CITY MALAYBALAY (Capital)</t>
  </si>
  <si>
    <t>BUKIDNON</t>
  </si>
  <si>
    <t>Region X</t>
  </si>
  <si>
    <t>** 0910355 - Apo Macote National High School</t>
  </si>
  <si>
    <t>Malaybalay City District VIII</t>
  </si>
  <si>
    <t>Malaybalay City</t>
  </si>
  <si>
    <t>Apo Macote NHS</t>
  </si>
  <si>
    <t>** 0910283 - Silae National High School - St. Peter Annex</t>
  </si>
  <si>
    <t>Malaybalay City District X</t>
  </si>
  <si>
    <t>Silae NHS - Annex St. Peter</t>
  </si>
  <si>
    <t>** 0910282 - Silae National High School</t>
  </si>
  <si>
    <t>Silae NHS</t>
  </si>
  <si>
    <t>** 0910281 - San Martin National High School</t>
  </si>
  <si>
    <t>San Martin Agro-Industrial NHS</t>
  </si>
  <si>
    <t>** 0910280 - Managok National High School - Miglamin Annex</t>
  </si>
  <si>
    <t>Malaybalay City District IX</t>
  </si>
  <si>
    <t>Managok NHS - Miglamin Annex</t>
  </si>
  <si>
    <t>** 0910279 - Managok National High School - Lalawan Annex</t>
  </si>
  <si>
    <t>Managok NHS - Annex Lalawan</t>
  </si>
  <si>
    <t>** 0910278 - Managok National High School</t>
  </si>
  <si>
    <t>Managok NHS</t>
  </si>
  <si>
    <t>** 0910277 - Can-ayan Integrated School</t>
  </si>
  <si>
    <t>Malaybalay City District II</t>
  </si>
  <si>
    <t>Can-ayan IS</t>
  </si>
  <si>
    <t>** 0910276 - Busdi Integrated School</t>
  </si>
  <si>
    <t>Busdi IS</t>
  </si>
  <si>
    <t>** 0910275 - Malaybalay City National High School (Bikidnon National High School - San Jose Annex)</t>
  </si>
  <si>
    <t>Malaybalay City District V</t>
  </si>
  <si>
    <t>Malaybalay City NHS</t>
  </si>
  <si>
    <t>** 0910274 - Kalusungay National High School (Bukidnon National High School - Kalusungay Extension)</t>
  </si>
  <si>
    <t>Malaybalay City District I</t>
  </si>
  <si>
    <t>Kalasungay NHS</t>
  </si>
  <si>
    <t>** 0910273 - Bukidnon National High School - Imbayao Annex</t>
  </si>
  <si>
    <t>Malaybalay City District III</t>
  </si>
  <si>
    <t>Bukidnon NHS - Annex Imbayao</t>
  </si>
  <si>
    <t>** 0910272 - Casisang National High School (Bukidnon National High School - Casisang Annex)</t>
  </si>
  <si>
    <t>Malaybalay City District IV</t>
  </si>
  <si>
    <t>Casisang NHS</t>
  </si>
  <si>
    <t>** 0910271 - Malaybalay City National Science High School (Bukidnon National High School - Aglayan Annex)</t>
  </si>
  <si>
    <t>Malaybalay City District VI</t>
  </si>
  <si>
    <t>Malaybalay City National Science HS</t>
  </si>
  <si>
    <t>** 0910270 - Bukidnon National High School</t>
  </si>
  <si>
    <t>Bukidnon NHS</t>
  </si>
  <si>
    <t>** 0910269 - Bangcud National High School</t>
  </si>
  <si>
    <t>Malaybalay City District VII</t>
  </si>
  <si>
    <t>Bangcud NHS</t>
  </si>
  <si>
    <t>** 0910268 - Bukidnon National High School -Dalwangan Annex</t>
  </si>
  <si>
    <t>Bukidnon NHS - Annex Dalwangan</t>
  </si>
  <si>
    <t>* 0810010 - Division of Malaybalay City</t>
  </si>
  <si>
    <t>CO</t>
  </si>
  <si>
    <t>DEPARTMENT OF EDUCATION - OFFICE OF THE SECRETARY</t>
  </si>
  <si>
    <t>5060402099</t>
  </si>
  <si>
    <t>HEADER</t>
  </si>
  <si>
    <t>header</t>
  </si>
  <si>
    <t>check</t>
  </si>
  <si>
    <t>Leased Improvement</t>
  </si>
  <si>
    <t>Furniture and Fixtures</t>
  </si>
  <si>
    <t>Motor Vehicles</t>
  </si>
  <si>
    <t>Other MOOE</t>
  </si>
  <si>
    <t>Website Maintenance</t>
  </si>
  <si>
    <t>Donations</t>
  </si>
  <si>
    <t>Other Subscription Expenses</t>
  </si>
  <si>
    <t>Library and Other Reading Materials Subscription</t>
  </si>
  <si>
    <t>Cloud Computing Service</t>
  </si>
  <si>
    <t>Rents - ICT Machinery and Equipment</t>
  </si>
  <si>
    <t>Operating Lease</t>
  </si>
  <si>
    <t>Rents - Living Quarters</t>
  </si>
  <si>
    <t>Rents - Equipments</t>
  </si>
  <si>
    <t>Rents - Motor Vehicles</t>
  </si>
  <si>
    <t>Rents - Land</t>
  </si>
  <si>
    <t>Rents - Buildings and Structures</t>
  </si>
  <si>
    <t>Repairs and Maintenance  - Semi-Expendable Furniture, Fixtures and Books</t>
  </si>
  <si>
    <t>Other Machinery and Equipment</t>
  </si>
  <si>
    <t>Technical and Scientific Equipment</t>
  </si>
  <si>
    <t>Sports Equipment</t>
  </si>
  <si>
    <t>Printing Equipment</t>
  </si>
  <si>
    <t>Medical Equipment</t>
  </si>
  <si>
    <t>Communciation Equipment</t>
  </si>
  <si>
    <t>ICT Equipment</t>
  </si>
  <si>
    <t>Office Equipment</t>
  </si>
  <si>
    <t xml:space="preserve">Machinery </t>
  </si>
  <si>
    <t>Repairs and Maintenance  - Semi-Expendable Machinery and Equipment</t>
  </si>
  <si>
    <t>Semi-Expendable Furniture and Fixtures and Book Expenses</t>
  </si>
  <si>
    <t>Disaster Responseand Rescue Equipmemt</t>
  </si>
  <si>
    <t>Communication Equipment</t>
  </si>
  <si>
    <t>Machinery</t>
  </si>
  <si>
    <t>Semi-expendable Machinery and Equipment Expenses</t>
  </si>
  <si>
    <t>TAG</t>
  </si>
  <si>
    <t>SCHOOL TYPE</t>
  </si>
  <si>
    <t>MUNICIPALITY</t>
  </si>
  <si>
    <t>PROVINCE</t>
  </si>
  <si>
    <t>REGION</t>
  </si>
  <si>
    <t>LEG. DISTRICT</t>
  </si>
  <si>
    <t>DISTRICT</t>
  </si>
  <si>
    <t>DIVISION</t>
  </si>
  <si>
    <t>Total, Capital Outlay</t>
  </si>
  <si>
    <t>Information and Communication Technology Equipment</t>
  </si>
  <si>
    <t>Other Structures</t>
  </si>
  <si>
    <t>School Buildings</t>
  </si>
  <si>
    <t>Buildings</t>
  </si>
  <si>
    <t>Other Land Improvements</t>
  </si>
  <si>
    <t xml:space="preserve">Land  </t>
  </si>
  <si>
    <t>Total, MOOE</t>
  </si>
  <si>
    <t>OTHER MOOE</t>
  </si>
  <si>
    <t>SUBSCRIPTION EXP.</t>
  </si>
  <si>
    <t>Membership Dues and Contributions to Organizations</t>
  </si>
  <si>
    <t>RENT/LEASE EXPENSES</t>
  </si>
  <si>
    <t>Transporation and Delivery Expenses</t>
  </si>
  <si>
    <t>Representation Expenses</t>
  </si>
  <si>
    <t>Printing and Publication  Expenses</t>
  </si>
  <si>
    <t>Advertising Expenses</t>
  </si>
  <si>
    <t>Labor and Wages</t>
  </si>
  <si>
    <t>Insurance Expenses</t>
  </si>
  <si>
    <t>Fidelity Bond Premiums</t>
  </si>
  <si>
    <t>Taxes, Duties and Licenses</t>
  </si>
  <si>
    <t>Subsidies - Others</t>
  </si>
  <si>
    <t>Financial Assistance to NGOs/POs</t>
  </si>
  <si>
    <t>Other Infrastructure Assets</t>
  </si>
  <si>
    <t>Financial Assitance to NGAs</t>
  </si>
  <si>
    <t>Subsidy to NGAs</t>
  </si>
  <si>
    <t>Other Property Plant and Equipment</t>
  </si>
  <si>
    <t>ICT Machinery and Equipment</t>
  </si>
  <si>
    <t>Transportation Equipment</t>
  </si>
  <si>
    <t>Buildings and Other Structures</t>
  </si>
  <si>
    <t>Repairs Maintenance- Leased Assets</t>
  </si>
  <si>
    <t>Repairs Maintenance- Furnitures and Fixtures</t>
  </si>
  <si>
    <t>Other Transportation Equipment</t>
  </si>
  <si>
    <t>Watercreafts</t>
  </si>
  <si>
    <t>Technical and ScientificEquipment</t>
  </si>
  <si>
    <t>Disaster Response and Rescue Equipment</t>
  </si>
  <si>
    <t>Agricultural and Forestry Equipment</t>
  </si>
  <si>
    <t>Infrastructure Assets</t>
  </si>
  <si>
    <t>Power Supply System</t>
  </si>
  <si>
    <t>Water Supply System</t>
  </si>
  <si>
    <t>Sewer System</t>
  </si>
  <si>
    <t>Investment Property</t>
  </si>
  <si>
    <t>Other General Services</t>
  </si>
  <si>
    <t>Other General Services - ICT Services</t>
  </si>
  <si>
    <t>Security Services</t>
  </si>
  <si>
    <t>Janitorial Services</t>
  </si>
  <si>
    <t>Environment and Sanitary Services</t>
  </si>
  <si>
    <t>Other Professional Services</t>
  </si>
  <si>
    <t>Consultancy  Services</t>
  </si>
  <si>
    <t>ICT Consultancy  Services</t>
  </si>
  <si>
    <t>Auditing  Services</t>
  </si>
  <si>
    <t>Legal Services</t>
  </si>
  <si>
    <t>Extraordinary and Miscellaneous Expenses</t>
  </si>
  <si>
    <t>Research, Exploration and Development Expenses</t>
  </si>
  <si>
    <t>ICT Research, Exploration and Development Expenses</t>
  </si>
  <si>
    <t>Survey  Expenses</t>
  </si>
  <si>
    <t>Prizes</t>
  </si>
  <si>
    <t>Rewards and Incentives</t>
  </si>
  <si>
    <t>Awards/ Rewards Expenses</t>
  </si>
  <si>
    <t>Cable Satelite, Telegraph and Radio Expenses Expenses</t>
  </si>
  <si>
    <t>Internet Subscription Expenses</t>
  </si>
  <si>
    <t>Landline</t>
  </si>
  <si>
    <t>Mobile</t>
  </si>
  <si>
    <t>Postage and Courier Expenses</t>
  </si>
  <si>
    <t>Electricity Expenses</t>
  </si>
  <si>
    <t>Water Expenses</t>
  </si>
  <si>
    <t>Other Supplies and Materials Expenses</t>
  </si>
  <si>
    <t>Semi-Expendable Machinery and Equipment Expenses</t>
  </si>
  <si>
    <t>Chalk Allowance</t>
  </si>
  <si>
    <t>Textbooks and Instructional Materials Expenses</t>
  </si>
  <si>
    <t>Agricultural and Marine Supplies Expenses</t>
  </si>
  <si>
    <t>Fuel, Oil and Lubricants Expenses</t>
  </si>
  <si>
    <t>Medical Dental and Laboratory Supplies Expenses</t>
  </si>
  <si>
    <t>Drugs and Medicines Expenses</t>
  </si>
  <si>
    <t>Food Supplies Expenses</t>
  </si>
  <si>
    <t>Animal/ Zoological Supplies expenses</t>
  </si>
  <si>
    <t>Non-Accountable Forms Expenses</t>
  </si>
  <si>
    <t>Accountable Forms Expenses</t>
  </si>
  <si>
    <t>Office Supplies Expenses</t>
  </si>
  <si>
    <t>ICT Office Supplies</t>
  </si>
  <si>
    <t>Training Expenses</t>
  </si>
  <si>
    <t xml:space="preserve"> ICT Training Expenses</t>
  </si>
  <si>
    <t>Traveling Expenses - Foreign</t>
  </si>
  <si>
    <t>Traveling Expenses -Local</t>
  </si>
  <si>
    <t>Total, Personnel Services w/ RLIP</t>
  </si>
  <si>
    <t>RLIP</t>
  </si>
  <si>
    <t>Total, Personnel Services w/o RLIP</t>
  </si>
  <si>
    <t>Lump-sum for Step Increments - Meritorious Performance</t>
  </si>
  <si>
    <t>Lump-sum for Step Increments-Length of Service</t>
  </si>
  <si>
    <t>Lump-sum for Filling of Positions - Civilian</t>
  </si>
  <si>
    <t>Lump-sum for Master Teachers</t>
  </si>
  <si>
    <t>Lump-sum for Equivalent-Record Form</t>
  </si>
  <si>
    <t>Lump-sum for Reclassification of Positions</t>
  </si>
  <si>
    <t>Lump-sum for Creation of New Positions</t>
  </si>
  <si>
    <t>Terminal Leave Benefits</t>
  </si>
  <si>
    <t>Retirement Gratuity Benefits</t>
  </si>
  <si>
    <t>ECIP-Civilian</t>
  </si>
  <si>
    <t>PhilHealth-Civilian</t>
  </si>
  <si>
    <t>Pag-IBIG-Civilian</t>
  </si>
  <si>
    <t>Mid-Year Bonus</t>
  </si>
  <si>
    <t>Performance Enhancement Incentives</t>
  </si>
  <si>
    <t xml:space="preserve">Special Hardship Allowance- Civilian </t>
  </si>
  <si>
    <t>Cash Gift-Civilian</t>
  </si>
  <si>
    <t>Bonus-Civilian</t>
  </si>
  <si>
    <t>HP - Magna Carta Benefits for Public Health Workers</t>
  </si>
  <si>
    <t>Honoraria- Civilian</t>
  </si>
  <si>
    <t>LA - Magna Carta Benefits for Public Health Workers</t>
  </si>
  <si>
    <t>SA - Magna Carta Benefits for Public Health Workers</t>
  </si>
  <si>
    <t>Clothing/ Uniform Allowance- Civilian</t>
  </si>
  <si>
    <t>Transportation Allowance (TA)</t>
  </si>
  <si>
    <t>Representation Allowance (RA)</t>
  </si>
  <si>
    <t>PERA- Civilain</t>
  </si>
  <si>
    <t>Basic Salary- Civilian</t>
  </si>
  <si>
    <t>FINAL FORMULA 1</t>
  </si>
  <si>
    <t>REMARKS                                          (FY 2016 PROPOSAL)</t>
  </si>
  <si>
    <t>SCHOOL NAME per BEIS</t>
  </si>
  <si>
    <t>MOTHER SCHOOL ID</t>
  </si>
  <si>
    <t>SCHOOL ID</t>
  </si>
  <si>
    <t>MOOE</t>
  </si>
  <si>
    <t>PS</t>
  </si>
  <si>
    <t>TRANSPO &amp; EQPT.OUTLAY</t>
  </si>
  <si>
    <t>MACHINERY AND EQUIPMENT OUTLAY</t>
  </si>
  <si>
    <t>BUILDINGS AND OTHER STRUCTURES</t>
  </si>
  <si>
    <t>LAND IMPROVEMENTS OUTLAY</t>
  </si>
  <si>
    <t>LAND OUTLAY</t>
  </si>
  <si>
    <t>TAXES, INSURANCE PREM. &amp; OTHER FEES</t>
  </si>
  <si>
    <t>FINANCIAL ASSISTANCE /SUBSIDY</t>
  </si>
  <si>
    <t>REPAIRS AND MAINTENANCE</t>
  </si>
  <si>
    <t>GENERAL SERVICES</t>
  </si>
  <si>
    <t>PROFESSIONAL SERVICES</t>
  </si>
  <si>
    <t>Demolition and Relocation Expenses</t>
  </si>
  <si>
    <t>SURVEY, RESEARCH, EXP. &amp; DEVT. EXP</t>
  </si>
  <si>
    <t>AWARDS/REWARDS &amp; PRIZES</t>
  </si>
  <si>
    <t>COMMUNICATION EXPENSES</t>
  </si>
  <si>
    <t>UTILITY EXPENSES</t>
  </si>
  <si>
    <t>SUPPLIES AND MATERIALS EXPENSES</t>
  </si>
  <si>
    <t>TRAINING &amp; SCHOLARSHIP</t>
  </si>
  <si>
    <t>TRAVELLING EXPENSES</t>
  </si>
  <si>
    <t>OTHER BENEFITS</t>
  </si>
  <si>
    <t>Salaries and Wages- Casual Contractual</t>
  </si>
  <si>
    <t>FY 2017 NATIONAL EXPENDITURE PROGRAM (FINAL)</t>
  </si>
  <si>
    <t>Total Obligations</t>
  </si>
  <si>
    <t>Total New Appropriations</t>
  </si>
  <si>
    <t>C     A     P     I     T     A     L          O     U     T     L     A     Y</t>
  </si>
  <si>
    <t>M     A     I     N     T     E    N      A     N     C     E          A     N     D          O     T     H     E     R          O     P     E     R     A     T     I     N     G          E     X     P     E     N     S     E     S</t>
  </si>
  <si>
    <t>P     E     R     S     O     N     N     E     L          S     E     R     V     I     C     E     S</t>
  </si>
  <si>
    <t>2016 GAB 3rd and up</t>
  </si>
  <si>
    <t>P A R T I C U L A R S</t>
  </si>
  <si>
    <t>ORG. CODE (UACS)</t>
  </si>
  <si>
    <t>UACS / Fpap Code</t>
  </si>
  <si>
    <t>LOCATION CODE</t>
  </si>
  <si>
    <t>B E I S - BASIC EDUCATION INFORMATION SYSTEM</t>
  </si>
  <si>
    <t>(In Thousand Pesos)</t>
  </si>
  <si>
    <t>FY 2017 NATIONAL EXPENDITURE PROGRAM</t>
  </si>
  <si>
    <t>BP FORM 201 A, B and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</si>
</sst>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b/>
      <sz val="6"/>
      <name val="Arial Narrow"/>
      <family val="2"/>
    </font>
    <font>
      <b/>
      <sz val="1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3D3D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5">
    <xf numFmtId="0" fontId="0" fillId="0" borderId="0" xfId="0"/>
    <xf numFmtId="38" fontId="3" fillId="0" borderId="0" xfId="0" applyNumberFormat="1" applyFont="1" applyFill="1"/>
    <xf numFmtId="164" fontId="3" fillId="0" borderId="5" xfId="1" applyNumberFormat="1" applyFont="1" applyFill="1" applyBorder="1"/>
    <xf numFmtId="164" fontId="3" fillId="0" borderId="0" xfId="1" applyNumberFormat="1" applyFont="1" applyFill="1" applyBorder="1"/>
    <xf numFmtId="164" fontId="3" fillId="0" borderId="6" xfId="1" applyNumberFormat="1" applyFont="1" applyFill="1" applyBorder="1"/>
    <xf numFmtId="38" fontId="3" fillId="0" borderId="0" xfId="0" applyNumberFormat="1" applyFont="1" applyFill="1" applyBorder="1"/>
    <xf numFmtId="38" fontId="3" fillId="0" borderId="5" xfId="0" applyNumberFormat="1" applyFont="1" applyFill="1" applyBorder="1"/>
    <xf numFmtId="38" fontId="3" fillId="0" borderId="6" xfId="0" applyNumberFormat="1" applyFont="1" applyFill="1" applyBorder="1"/>
    <xf numFmtId="38" fontId="3" fillId="0" borderId="7" xfId="0" applyNumberFormat="1" applyFont="1" applyFill="1" applyBorder="1"/>
    <xf numFmtId="38" fontId="3" fillId="0" borderId="5" xfId="0" applyNumberFormat="1" applyFont="1" applyFill="1" applyBorder="1" applyAlignment="1">
      <alignment wrapText="1"/>
    </xf>
    <xf numFmtId="38" fontId="3" fillId="0" borderId="5" xfId="1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38" fontId="3" fillId="0" borderId="0" xfId="0" quotePrefix="1" applyNumberFormat="1" applyFont="1" applyFill="1" applyBorder="1" applyAlignment="1">
      <alignment horizontal="right"/>
    </xf>
    <xf numFmtId="38" fontId="3" fillId="0" borderId="0" xfId="0" quotePrefix="1" applyNumberFormat="1" applyFont="1" applyFill="1" applyBorder="1"/>
    <xf numFmtId="38" fontId="5" fillId="0" borderId="0" xfId="0" applyNumberFormat="1" applyFont="1" applyFill="1" applyBorder="1"/>
    <xf numFmtId="0" fontId="3" fillId="0" borderId="7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38" fontId="3" fillId="6" borderId="0" xfId="0" applyNumberFormat="1" applyFont="1" applyFill="1" applyBorder="1"/>
    <xf numFmtId="38" fontId="3" fillId="9" borderId="5" xfId="1" applyNumberFormat="1" applyFont="1" applyFill="1" applyBorder="1" applyAlignment="1">
      <alignment wrapText="1"/>
    </xf>
    <xf numFmtId="38" fontId="3" fillId="0" borderId="9" xfId="0" applyNumberFormat="1" applyFont="1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38" fontId="0" fillId="0" borderId="0" xfId="0" applyNumberFormat="1" applyBorder="1"/>
    <xf numFmtId="38" fontId="0" fillId="0" borderId="0" xfId="0" applyNumberFormat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38" fontId="0" fillId="0" borderId="6" xfId="0" applyNumberFormat="1" applyBorder="1"/>
    <xf numFmtId="0" fontId="4" fillId="3" borderId="4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14" fontId="4" fillId="0" borderId="4" xfId="0" applyNumberFormat="1" applyFont="1" applyFill="1" applyBorder="1" applyAlignment="1">
      <alignment horizontal="center" vertical="center" wrapText="1"/>
    </xf>
    <xf numFmtId="0" fontId="0" fillId="8" borderId="14" xfId="0" applyNumberFormat="1" applyFill="1" applyBorder="1"/>
    <xf numFmtId="0" fontId="0" fillId="8" borderId="11" xfId="0" applyNumberFormat="1" applyFill="1" applyBorder="1"/>
    <xf numFmtId="0" fontId="0" fillId="2" borderId="11" xfId="0" applyNumberFormat="1" applyFill="1" applyBorder="1" applyAlignment="1">
      <alignment horizontal="right"/>
    </xf>
    <xf numFmtId="0" fontId="0" fillId="2" borderId="11" xfId="0" applyNumberFormat="1" applyFill="1" applyBorder="1"/>
    <xf numFmtId="0" fontId="8" fillId="8" borderId="11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38" fontId="3" fillId="0" borderId="0" xfId="0" applyNumberFormat="1" applyFont="1" applyFill="1" applyBorder="1" applyAlignment="1">
      <alignment horizontal="center"/>
    </xf>
    <xf numFmtId="38" fontId="7" fillId="3" borderId="11" xfId="0" applyNumberFormat="1" applyFont="1" applyFill="1" applyBorder="1" applyAlignment="1">
      <alignment horizontal="center" vertical="center" wrapText="1"/>
    </xf>
    <xf numFmtId="38" fontId="7" fillId="8" borderId="7" xfId="0" applyNumberFormat="1" applyFont="1" applyFill="1" applyBorder="1" applyAlignment="1">
      <alignment horizontal="center" vertical="center" wrapText="1"/>
    </xf>
    <xf numFmtId="38" fontId="7" fillId="2" borderId="7" xfId="0" applyNumberFormat="1" applyFont="1" applyFill="1" applyBorder="1" applyAlignment="1">
      <alignment horizontal="center" vertical="center" wrapText="1"/>
    </xf>
    <xf numFmtId="38" fontId="7" fillId="8" borderId="6" xfId="0" applyNumberFormat="1" applyFont="1" applyFill="1" applyBorder="1" applyAlignment="1">
      <alignment horizontal="center" vertical="center" wrapText="1"/>
    </xf>
    <xf numFmtId="38" fontId="7" fillId="2" borderId="7" xfId="0" applyNumberFormat="1" applyFont="1" applyFill="1" applyBorder="1" applyAlignment="1">
      <alignment horizontal="right" wrapText="1"/>
    </xf>
    <xf numFmtId="38" fontId="7" fillId="2" borderId="7" xfId="0" applyNumberFormat="1" applyFont="1" applyFill="1" applyBorder="1" applyAlignment="1">
      <alignment horizontal="right" vertical="center" wrapText="1"/>
    </xf>
    <xf numFmtId="38" fontId="4" fillId="3" borderId="7" xfId="0" applyNumberFormat="1" applyFont="1" applyFill="1" applyBorder="1" applyAlignment="1">
      <alignment vertical="center" wrapText="1"/>
    </xf>
    <xf numFmtId="38" fontId="4" fillId="10" borderId="1" xfId="0" applyNumberFormat="1" applyFont="1" applyFill="1" applyBorder="1" applyAlignment="1">
      <alignment horizontal="center" vertical="center" wrapText="1"/>
    </xf>
    <xf numFmtId="38" fontId="4" fillId="3" borderId="4" xfId="0" applyNumberFormat="1" applyFont="1" applyFill="1" applyBorder="1" applyAlignment="1">
      <alignment vertical="center" wrapText="1"/>
    </xf>
    <xf numFmtId="38" fontId="4" fillId="3" borderId="15" xfId="0" applyNumberFormat="1" applyFont="1" applyFill="1" applyBorder="1" applyAlignment="1">
      <alignment vertical="center" wrapText="1"/>
    </xf>
    <xf numFmtId="38" fontId="4" fillId="3" borderId="5" xfId="0" applyNumberFormat="1" applyFont="1" applyFill="1" applyBorder="1" applyAlignment="1">
      <alignment horizontal="center" vertical="center" wrapText="1"/>
    </xf>
    <xf numFmtId="38" fontId="4" fillId="8" borderId="6" xfId="0" applyNumberFormat="1" applyFont="1" applyFill="1" applyBorder="1" applyAlignment="1">
      <alignment vertical="center" wrapText="1"/>
    </xf>
    <xf numFmtId="38" fontId="4" fillId="3" borderId="6" xfId="0" applyNumberFormat="1" applyFont="1" applyFill="1" applyBorder="1" applyAlignment="1">
      <alignment vertical="center" wrapText="1"/>
    </xf>
    <xf numFmtId="38" fontId="4" fillId="3" borderId="5" xfId="0" applyNumberFormat="1" applyFont="1" applyFill="1" applyBorder="1" applyAlignment="1">
      <alignment vertical="center" wrapText="1"/>
    </xf>
    <xf numFmtId="38" fontId="4" fillId="8" borderId="6" xfId="0" applyNumberFormat="1" applyFont="1" applyFill="1" applyBorder="1" applyAlignment="1">
      <alignment horizontal="center" vertical="center" wrapText="1"/>
    </xf>
    <xf numFmtId="38" fontId="4" fillId="8" borderId="7" xfId="0" applyNumberFormat="1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 vertical="center" wrapText="1"/>
    </xf>
    <xf numFmtId="38" fontId="4" fillId="3" borderId="4" xfId="0" applyNumberFormat="1" applyFont="1" applyFill="1" applyBorder="1" applyAlignment="1">
      <alignment horizontal="center" vertical="center" wrapText="1"/>
    </xf>
    <xf numFmtId="38" fontId="4" fillId="3" borderId="3" xfId="0" applyNumberFormat="1" applyFont="1" applyFill="1" applyBorder="1" applyAlignment="1">
      <alignment horizontal="center" vertical="center" wrapText="1"/>
    </xf>
    <xf numFmtId="38" fontId="4" fillId="8" borderId="10" xfId="0" applyNumberFormat="1" applyFont="1" applyFill="1" applyBorder="1" applyAlignment="1">
      <alignment horizontal="center" vertical="center" wrapText="1"/>
    </xf>
    <xf numFmtId="38" fontId="4" fillId="8" borderId="15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wrapText="1"/>
    </xf>
    <xf numFmtId="49" fontId="3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38" fontId="5" fillId="0" borderId="0" xfId="0" applyNumberFormat="1" applyFont="1" applyFill="1" applyBorder="1" applyAlignment="1">
      <alignment wrapText="1"/>
    </xf>
    <xf numFmtId="38" fontId="4" fillId="0" borderId="0" xfId="0" applyNumberFormat="1" applyFont="1" applyFill="1"/>
    <xf numFmtId="164" fontId="3" fillId="0" borderId="0" xfId="1" applyNumberFormat="1" applyFont="1" applyFill="1"/>
    <xf numFmtId="38" fontId="3" fillId="0" borderId="0" xfId="1" applyNumberFormat="1" applyFont="1" applyAlignment="1">
      <alignment wrapText="1"/>
    </xf>
    <xf numFmtId="38" fontId="4" fillId="8" borderId="0" xfId="0" applyNumberFormat="1" applyFont="1" applyFill="1" applyAlignment="1">
      <alignment horizontal="right"/>
    </xf>
    <xf numFmtId="38" fontId="4" fillId="10" borderId="0" xfId="0" applyNumberFormat="1" applyFont="1" applyFill="1"/>
    <xf numFmtId="38" fontId="3" fillId="8" borderId="0" xfId="0" applyNumberFormat="1" applyFont="1" applyFill="1" applyAlignment="1">
      <alignment horizontal="left" wrapText="1"/>
    </xf>
    <xf numFmtId="164" fontId="3" fillId="5" borderId="0" xfId="1" applyNumberFormat="1" applyFont="1" applyFill="1"/>
    <xf numFmtId="38" fontId="4" fillId="0" borderId="0" xfId="0" applyNumberFormat="1" applyFont="1" applyFill="1" applyAlignment="1">
      <alignment wrapText="1"/>
    </xf>
    <xf numFmtId="38" fontId="4" fillId="0" borderId="8" xfId="0" applyNumberFormat="1" applyFont="1" applyFill="1" applyBorder="1"/>
    <xf numFmtId="49" fontId="4" fillId="0" borderId="8" xfId="0" applyNumberFormat="1" applyFont="1" applyFill="1" applyBorder="1"/>
    <xf numFmtId="38" fontId="4" fillId="0" borderId="0" xfId="0" applyNumberFormat="1" applyFont="1" applyFill="1" applyAlignment="1">
      <alignment horizontal="right"/>
    </xf>
    <xf numFmtId="38" fontId="4" fillId="9" borderId="0" xfId="0" applyNumberFormat="1" applyFont="1" applyFill="1"/>
    <xf numFmtId="164" fontId="3" fillId="7" borderId="0" xfId="1" applyNumberFormat="1" applyFont="1" applyFill="1"/>
    <xf numFmtId="49" fontId="4" fillId="0" borderId="0" xfId="0" applyNumberFormat="1" applyFont="1" applyFill="1"/>
    <xf numFmtId="38" fontId="4" fillId="11" borderId="0" xfId="0" applyNumberFormat="1" applyFont="1" applyFill="1"/>
    <xf numFmtId="38" fontId="4" fillId="8" borderId="10" xfId="0" applyNumberFormat="1" applyFont="1" applyFill="1" applyBorder="1" applyAlignment="1">
      <alignment horizontal="center" vertical="center" wrapText="1"/>
    </xf>
    <xf numFmtId="38" fontId="4" fillId="8" borderId="9" xfId="0" applyNumberFormat="1" applyFont="1" applyFill="1" applyBorder="1" applyAlignment="1">
      <alignment horizontal="center" vertical="center" wrapText="1"/>
    </xf>
    <xf numFmtId="38" fontId="4" fillId="8" borderId="16" xfId="0" applyNumberFormat="1" applyFont="1" applyFill="1" applyBorder="1" applyAlignment="1">
      <alignment horizontal="center" vertical="center" wrapText="1"/>
    </xf>
    <xf numFmtId="38" fontId="4" fillId="8" borderId="14" xfId="0" applyNumberFormat="1" applyFont="1" applyFill="1" applyBorder="1" applyAlignment="1">
      <alignment horizontal="center" vertical="center" wrapText="1"/>
    </xf>
    <xf numFmtId="38" fontId="4" fillId="8" borderId="13" xfId="0" applyNumberFormat="1" applyFont="1" applyFill="1" applyBorder="1" applyAlignment="1">
      <alignment horizontal="center" vertical="center" wrapText="1"/>
    </xf>
    <xf numFmtId="38" fontId="4" fillId="8" borderId="12" xfId="0" applyNumberFormat="1" applyFont="1" applyFill="1" applyBorder="1" applyAlignment="1">
      <alignment horizontal="center" vertical="center" wrapText="1"/>
    </xf>
    <xf numFmtId="38" fontId="4" fillId="2" borderId="10" xfId="0" applyNumberFormat="1" applyFont="1" applyFill="1" applyBorder="1" applyAlignment="1">
      <alignment horizontal="center" vertical="center" wrapText="1"/>
    </xf>
    <xf numFmtId="38" fontId="4" fillId="2" borderId="9" xfId="0" applyNumberFormat="1" applyFont="1" applyFill="1" applyBorder="1" applyAlignment="1">
      <alignment horizontal="center" vertical="center" wrapText="1"/>
    </xf>
    <xf numFmtId="38" fontId="4" fillId="2" borderId="16" xfId="0" applyNumberFormat="1" applyFont="1" applyFill="1" applyBorder="1" applyAlignment="1">
      <alignment horizontal="center" vertical="center" wrapText="1"/>
    </xf>
    <xf numFmtId="38" fontId="4" fillId="2" borderId="14" xfId="0" applyNumberFormat="1" applyFont="1" applyFill="1" applyBorder="1" applyAlignment="1">
      <alignment horizontal="center" vertical="center" wrapText="1"/>
    </xf>
    <xf numFmtId="38" fontId="4" fillId="2" borderId="13" xfId="0" applyNumberFormat="1" applyFont="1" applyFill="1" applyBorder="1" applyAlignment="1">
      <alignment horizontal="center" vertical="center" wrapText="1"/>
    </xf>
    <xf numFmtId="38" fontId="4" fillId="2" borderId="12" xfId="0" applyNumberFormat="1" applyFont="1" applyFill="1" applyBorder="1" applyAlignment="1">
      <alignment horizontal="center" vertical="center" wrapText="1"/>
    </xf>
    <xf numFmtId="38" fontId="7" fillId="13" borderId="15" xfId="0" applyNumberFormat="1" applyFont="1" applyFill="1" applyBorder="1" applyAlignment="1">
      <alignment horizontal="center" vertical="center" wrapText="1"/>
    </xf>
    <xf numFmtId="38" fontId="7" fillId="13" borderId="7" xfId="0" applyNumberFormat="1" applyFont="1" applyFill="1" applyBorder="1" applyAlignment="1">
      <alignment horizontal="center" vertical="center" wrapText="1"/>
    </xf>
    <xf numFmtId="38" fontId="7" fillId="13" borderId="11" xfId="0" applyNumberFormat="1" applyFont="1" applyFill="1" applyBorder="1" applyAlignment="1">
      <alignment horizontal="center" vertical="center" wrapText="1"/>
    </xf>
    <xf numFmtId="49" fontId="7" fillId="12" borderId="15" xfId="0" applyNumberFormat="1" applyFont="1" applyFill="1" applyBorder="1" applyAlignment="1">
      <alignment horizontal="center" vertical="center" wrapText="1"/>
    </xf>
    <xf numFmtId="49" fontId="7" fillId="12" borderId="7" xfId="0" applyNumberFormat="1" applyFont="1" applyFill="1" applyBorder="1" applyAlignment="1">
      <alignment horizontal="center" vertical="center" wrapText="1"/>
    </xf>
    <xf numFmtId="49" fontId="7" fillId="12" borderId="11" xfId="0" applyNumberFormat="1" applyFont="1" applyFill="1" applyBorder="1" applyAlignment="1">
      <alignment horizontal="center" vertical="center" wrapText="1"/>
    </xf>
    <xf numFmtId="38" fontId="7" fillId="10" borderId="9" xfId="0" applyNumberFormat="1" applyFont="1" applyFill="1" applyBorder="1" applyAlignment="1">
      <alignment horizontal="center" vertical="center" wrapText="1"/>
    </xf>
    <xf numFmtId="38" fontId="7" fillId="10" borderId="16" xfId="0" applyNumberFormat="1" applyFont="1" applyFill="1" applyBorder="1" applyAlignment="1">
      <alignment horizontal="center" vertical="center" wrapText="1"/>
    </xf>
    <xf numFmtId="38" fontId="7" fillId="10" borderId="0" xfId="0" applyNumberFormat="1" applyFont="1" applyFill="1" applyBorder="1" applyAlignment="1">
      <alignment horizontal="center" vertical="center" wrapText="1"/>
    </xf>
    <xf numFmtId="38" fontId="7" fillId="10" borderId="5" xfId="0" applyNumberFormat="1" applyFont="1" applyFill="1" applyBorder="1" applyAlignment="1">
      <alignment horizontal="center" vertical="center" wrapText="1"/>
    </xf>
    <xf numFmtId="38" fontId="7" fillId="10" borderId="13" xfId="0" applyNumberFormat="1" applyFont="1" applyFill="1" applyBorder="1" applyAlignment="1">
      <alignment horizontal="center" vertical="center" wrapText="1"/>
    </xf>
    <xf numFmtId="38" fontId="7" fillId="10" borderId="12" xfId="0" applyNumberFormat="1" applyFont="1" applyFill="1" applyBorder="1" applyAlignment="1">
      <alignment horizontal="center" vertical="center" wrapText="1"/>
    </xf>
    <xf numFmtId="38" fontId="7" fillId="8" borderId="7" xfId="0" applyNumberFormat="1" applyFont="1" applyFill="1" applyBorder="1" applyAlignment="1">
      <alignment horizontal="center" vertical="center" wrapText="1"/>
    </xf>
    <xf numFmtId="38" fontId="7" fillId="2" borderId="7" xfId="0" applyNumberFormat="1" applyFont="1" applyFill="1" applyBorder="1" applyAlignment="1">
      <alignment horizontal="center" vertical="top" wrapText="1"/>
    </xf>
    <xf numFmtId="38" fontId="7" fillId="8" borderId="7" xfId="0" applyNumberFormat="1" applyFont="1" applyFill="1" applyBorder="1" applyAlignment="1">
      <alignment horizontal="center" vertical="top" wrapText="1"/>
    </xf>
    <xf numFmtId="38" fontId="7" fillId="8" borderId="6" xfId="0" applyNumberFormat="1" applyFont="1" applyFill="1" applyBorder="1" applyAlignment="1">
      <alignment horizontal="center" vertical="top" wrapText="1"/>
    </xf>
    <xf numFmtId="38" fontId="4" fillId="3" borderId="4" xfId="0" applyNumberFormat="1" applyFont="1" applyFill="1" applyBorder="1" applyAlignment="1">
      <alignment horizontal="center" vertical="center" wrapText="1"/>
    </xf>
    <xf numFmtId="38" fontId="4" fillId="3" borderId="15" xfId="0" applyNumberFormat="1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 vertical="center" wrapText="1"/>
    </xf>
    <xf numFmtId="38" fontId="4" fillId="3" borderId="7" xfId="0" applyNumberFormat="1" applyFont="1" applyFill="1" applyBorder="1" applyAlignment="1">
      <alignment horizontal="center" vertical="center" wrapText="1"/>
    </xf>
    <xf numFmtId="38" fontId="4" fillId="3" borderId="11" xfId="0" applyNumberFormat="1" applyFont="1" applyFill="1" applyBorder="1" applyAlignment="1">
      <alignment horizontal="center" vertical="center" wrapText="1"/>
    </xf>
    <xf numFmtId="38" fontId="4" fillId="3" borderId="3" xfId="0" applyNumberFormat="1" applyFont="1" applyFill="1" applyBorder="1" applyAlignment="1">
      <alignment horizontal="center" vertical="center" wrapText="1"/>
    </xf>
    <xf numFmtId="38" fontId="4" fillId="3" borderId="1" xfId="0" applyNumberFormat="1" applyFont="1" applyFill="1" applyBorder="1" applyAlignment="1">
      <alignment horizontal="center" vertical="center" wrapText="1"/>
    </xf>
    <xf numFmtId="38" fontId="7" fillId="3" borderId="21" xfId="0" applyNumberFormat="1" applyFont="1" applyFill="1" applyBorder="1" applyAlignment="1">
      <alignment horizontal="center" vertical="center" wrapText="1"/>
    </xf>
    <xf numFmtId="38" fontId="7" fillId="3" borderId="18" xfId="0" applyNumberFormat="1" applyFont="1" applyFill="1" applyBorder="1" applyAlignment="1">
      <alignment horizontal="center" vertical="center" wrapText="1"/>
    </xf>
    <xf numFmtId="38" fontId="7" fillId="3" borderId="7" xfId="0" applyNumberFormat="1" applyFont="1" applyFill="1" applyBorder="1" applyAlignment="1">
      <alignment horizontal="center" vertical="center" wrapText="1"/>
    </xf>
    <xf numFmtId="38" fontId="7" fillId="3" borderId="11" xfId="0" applyNumberFormat="1" applyFont="1" applyFill="1" applyBorder="1" applyAlignment="1">
      <alignment horizontal="center" vertical="center" wrapText="1"/>
    </xf>
    <xf numFmtId="38" fontId="7" fillId="3" borderId="0" xfId="0" applyNumberFormat="1" applyFont="1" applyFill="1" applyBorder="1" applyAlignment="1">
      <alignment horizontal="center" vertical="center" wrapText="1"/>
    </xf>
    <xf numFmtId="38" fontId="7" fillId="3" borderId="13" xfId="0" applyNumberFormat="1" applyFont="1" applyFill="1" applyBorder="1" applyAlignment="1">
      <alignment horizontal="center" vertical="center" wrapText="1"/>
    </xf>
    <xf numFmtId="38" fontId="7" fillId="3" borderId="15" xfId="0" applyNumberFormat="1" applyFont="1" applyFill="1" applyBorder="1" applyAlignment="1">
      <alignment horizontal="center" vertical="center" wrapText="1"/>
    </xf>
    <xf numFmtId="38" fontId="4" fillId="3" borderId="3" xfId="0" applyNumberFormat="1" applyFont="1" applyFill="1" applyBorder="1" applyAlignment="1">
      <alignment horizontal="center" vertical="center"/>
    </xf>
    <xf numFmtId="38" fontId="4" fillId="3" borderId="2" xfId="0" applyNumberFormat="1" applyFont="1" applyFill="1" applyBorder="1" applyAlignment="1">
      <alignment horizontal="center" vertical="center"/>
    </xf>
    <xf numFmtId="38" fontId="4" fillId="3" borderId="1" xfId="0" applyNumberFormat="1" applyFont="1" applyFill="1" applyBorder="1" applyAlignment="1">
      <alignment horizontal="center" vertical="center"/>
    </xf>
    <xf numFmtId="38" fontId="9" fillId="3" borderId="3" xfId="0" applyNumberFormat="1" applyFont="1" applyFill="1" applyBorder="1" applyAlignment="1">
      <alignment horizontal="center" vertical="center" wrapText="1"/>
    </xf>
    <xf numFmtId="38" fontId="9" fillId="3" borderId="2" xfId="0" applyNumberFormat="1" applyFont="1" applyFill="1" applyBorder="1" applyAlignment="1">
      <alignment horizontal="center" vertical="center" wrapText="1"/>
    </xf>
    <xf numFmtId="38" fontId="9" fillId="3" borderId="1" xfId="0" applyNumberFormat="1" applyFont="1" applyFill="1" applyBorder="1" applyAlignment="1">
      <alignment horizontal="center" vertical="center" wrapText="1"/>
    </xf>
    <xf numFmtId="38" fontId="7" fillId="3" borderId="5" xfId="0" applyNumberFormat="1" applyFont="1" applyFill="1" applyBorder="1" applyAlignment="1">
      <alignment horizontal="center" vertical="center" wrapText="1"/>
    </xf>
    <xf numFmtId="38" fontId="7" fillId="3" borderId="12" xfId="0" applyNumberFormat="1" applyFont="1" applyFill="1" applyBorder="1" applyAlignment="1">
      <alignment horizontal="center" vertical="center" wrapText="1"/>
    </xf>
    <xf numFmtId="38" fontId="7" fillId="8" borderId="11" xfId="0" applyNumberFormat="1" applyFont="1" applyFill="1" applyBorder="1" applyAlignment="1">
      <alignment horizontal="center" vertical="center" wrapText="1"/>
    </xf>
    <xf numFmtId="38" fontId="7" fillId="3" borderId="22" xfId="0" applyNumberFormat="1" applyFont="1" applyFill="1" applyBorder="1" applyAlignment="1">
      <alignment horizontal="center" vertical="center" wrapText="1"/>
    </xf>
    <xf numFmtId="38" fontId="7" fillId="3" borderId="19" xfId="0" applyNumberFormat="1" applyFont="1" applyFill="1" applyBorder="1" applyAlignment="1">
      <alignment horizontal="center" vertical="center" wrapText="1"/>
    </xf>
    <xf numFmtId="38" fontId="7" fillId="3" borderId="6" xfId="0" applyNumberFormat="1" applyFont="1" applyFill="1" applyBorder="1" applyAlignment="1">
      <alignment horizontal="center" vertical="center" wrapText="1"/>
    </xf>
    <xf numFmtId="38" fontId="7" fillId="3" borderId="1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4" fillId="8" borderId="24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38" fontId="7" fillId="8" borderId="21" xfId="0" applyNumberFormat="1" applyFont="1" applyFill="1" applyBorder="1" applyAlignment="1">
      <alignment horizontal="center" vertical="center" wrapText="1"/>
    </xf>
    <xf numFmtId="38" fontId="7" fillId="8" borderId="18" xfId="0" applyNumberFormat="1" applyFont="1" applyFill="1" applyBorder="1" applyAlignment="1">
      <alignment horizontal="center" vertical="center" wrapText="1"/>
    </xf>
    <xf numFmtId="38" fontId="7" fillId="4" borderId="15" xfId="0" applyNumberFormat="1" applyFont="1" applyFill="1" applyBorder="1" applyAlignment="1">
      <alignment horizontal="center" vertical="center" wrapText="1"/>
    </xf>
    <xf numFmtId="38" fontId="7" fillId="4" borderId="7" xfId="0" applyNumberFormat="1" applyFont="1" applyFill="1" applyBorder="1" applyAlignment="1">
      <alignment horizontal="center" vertical="center" wrapText="1"/>
    </xf>
    <xf numFmtId="38" fontId="7" fillId="4" borderId="11" xfId="0" applyNumberFormat="1" applyFont="1" applyFill="1" applyBorder="1" applyAlignment="1">
      <alignment horizontal="center" vertical="center" wrapText="1"/>
    </xf>
    <xf numFmtId="38" fontId="7" fillId="8" borderId="15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0" fillId="8" borderId="17" xfId="0" applyFill="1" applyBorder="1"/>
    <xf numFmtId="0" fontId="0" fillId="8" borderId="20" xfId="0" applyFill="1" applyBorder="1"/>
    <xf numFmtId="38" fontId="7" fillId="10" borderId="7" xfId="0" applyNumberFormat="1" applyFont="1" applyFill="1" applyBorder="1" applyAlignment="1">
      <alignment horizontal="center" vertical="center" wrapText="1"/>
    </xf>
    <xf numFmtId="38" fontId="7" fillId="10" borderId="11" xfId="0" applyNumberFormat="1" applyFont="1" applyFill="1" applyBorder="1" applyAlignment="1">
      <alignment horizontal="center" vertical="center" wrapText="1"/>
    </xf>
    <xf numFmtId="38" fontId="7" fillId="3" borderId="10" xfId="0" applyNumberFormat="1" applyFont="1" applyFill="1" applyBorder="1" applyAlignment="1">
      <alignment horizontal="center" vertical="center" wrapText="1"/>
    </xf>
    <xf numFmtId="38" fontId="7" fillId="3" borderId="9" xfId="0" applyNumberFormat="1" applyFont="1" applyFill="1" applyBorder="1" applyAlignment="1">
      <alignment horizontal="center" vertical="center" wrapText="1"/>
    </xf>
    <xf numFmtId="38" fontId="7" fillId="3" borderId="16" xfId="0" applyNumberFormat="1" applyFont="1" applyFill="1" applyBorder="1" applyAlignment="1">
      <alignment horizontal="center" vertical="center" wrapText="1"/>
    </xf>
    <xf numFmtId="38" fontId="7" fillId="3" borderId="3" xfId="0" applyNumberFormat="1" applyFont="1" applyFill="1" applyBorder="1" applyAlignment="1">
      <alignment horizontal="center" vertical="center" wrapText="1"/>
    </xf>
    <xf numFmtId="38" fontId="7" fillId="3" borderId="2" xfId="0" applyNumberFormat="1" applyFont="1" applyFill="1" applyBorder="1" applyAlignment="1">
      <alignment horizontal="center" vertical="center" wrapText="1"/>
    </xf>
    <xf numFmtId="38" fontId="7" fillId="3" borderId="1" xfId="0" applyNumberFormat="1" applyFont="1" applyFill="1" applyBorder="1" applyAlignment="1">
      <alignment horizontal="center" vertical="center" wrapText="1"/>
    </xf>
    <xf numFmtId="38" fontId="4" fillId="4" borderId="15" xfId="0" applyNumberFormat="1" applyFont="1" applyFill="1" applyBorder="1" applyAlignment="1">
      <alignment horizontal="center" vertical="center" wrapText="1"/>
    </xf>
    <xf numFmtId="38" fontId="4" fillId="4" borderId="7" xfId="0" applyNumberFormat="1" applyFont="1" applyFill="1" applyBorder="1" applyAlignment="1">
      <alignment horizontal="center" vertical="center" wrapText="1"/>
    </xf>
    <xf numFmtId="38" fontId="4" fillId="4" borderId="11" xfId="0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2" xfId="2"/>
    <cellStyle name="headerStyle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1"/>
  <sheetViews>
    <sheetView tabSelected="1" workbookViewId="0">
      <pane xSplit="29" ySplit="12" topLeftCell="CB13" activePane="bottomRight" state="frozen"/>
      <selection pane="topRight" activeCell="AE1" sqref="AE1"/>
      <selection pane="bottomLeft" activeCell="A13" sqref="A13"/>
      <selection pane="bottomRight" activeCell="CB14" sqref="CB14"/>
    </sheetView>
  </sheetViews>
  <sheetFormatPr defaultRowHeight="12.75" x14ac:dyDescent="0.2"/>
  <cols>
    <col min="1" max="2" width="13.7109375" hidden="1" customWidth="1"/>
    <col min="3" max="3" width="8.7109375" hidden="1" customWidth="1"/>
    <col min="4" max="17" width="9.140625" hidden="1" customWidth="1"/>
    <col min="18" max="18" width="13.85546875" customWidth="1"/>
    <col min="19" max="19" width="7" hidden="1" customWidth="1"/>
    <col min="20" max="27" width="2.7109375" customWidth="1"/>
    <col min="28" max="28" width="49.140625" customWidth="1"/>
    <col min="29" max="29" width="9.140625" hidden="1" customWidth="1"/>
    <col min="30" max="59" width="11" hidden="1" customWidth="1"/>
    <col min="60" max="62" width="11" customWidth="1"/>
    <col min="63" max="63" width="11.140625" customWidth="1"/>
    <col min="64" max="64" width="11" customWidth="1"/>
    <col min="65" max="65" width="10.7109375" customWidth="1"/>
    <col min="66" max="185" width="11" customWidth="1"/>
    <col min="186" max="199" width="11" hidden="1" customWidth="1"/>
    <col min="200" max="200" width="5.85546875" hidden="1" customWidth="1"/>
    <col min="201" max="201" width="11.28515625" hidden="1" customWidth="1"/>
    <col min="202" max="202" width="9.85546875" hidden="1" customWidth="1"/>
    <col min="203" max="204" width="10.7109375" hidden="1" customWidth="1"/>
    <col min="205" max="205" width="9.85546875" hidden="1" customWidth="1"/>
    <col min="206" max="206" width="13.140625" bestFit="1" customWidth="1"/>
  </cols>
  <sheetData>
    <row r="1" spans="1:205" x14ac:dyDescent="0.2">
      <c r="A1" s="1"/>
      <c r="B1" s="1"/>
      <c r="C1" s="1"/>
      <c r="D1" s="84"/>
      <c r="E1" s="1"/>
      <c r="F1" s="1"/>
      <c r="G1" s="1"/>
      <c r="H1" s="1"/>
      <c r="I1" s="1"/>
      <c r="J1" s="1"/>
      <c r="K1" s="1"/>
      <c r="L1" s="72"/>
      <c r="M1" s="72"/>
      <c r="N1" s="72"/>
      <c r="O1" s="1"/>
      <c r="P1" s="1"/>
      <c r="Q1" s="1"/>
      <c r="R1" s="74"/>
      <c r="S1" s="87"/>
      <c r="T1" s="1"/>
      <c r="U1" s="1"/>
      <c r="V1" s="1"/>
      <c r="W1" s="1"/>
      <c r="X1" s="1"/>
      <c r="Y1" s="1"/>
      <c r="Z1" s="1"/>
      <c r="AA1" s="1"/>
      <c r="AB1" s="70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</row>
    <row r="2" spans="1:205" x14ac:dyDescent="0.2">
      <c r="A2" s="79" t="s">
        <v>66</v>
      </c>
      <c r="B2" s="79" t="s">
        <v>65</v>
      </c>
      <c r="C2" s="1"/>
      <c r="D2" s="84"/>
      <c r="E2" s="1"/>
      <c r="F2" s="1"/>
      <c r="G2" s="1"/>
      <c r="H2" s="1"/>
      <c r="I2" s="1"/>
      <c r="J2" s="1"/>
      <c r="K2" s="1"/>
      <c r="L2" s="72"/>
      <c r="M2" s="72"/>
      <c r="N2" s="72"/>
      <c r="O2" s="1"/>
      <c r="P2" s="1"/>
      <c r="Q2" s="1"/>
      <c r="R2" s="74" t="s">
        <v>63</v>
      </c>
      <c r="S2" s="87"/>
      <c r="T2" s="74"/>
      <c r="U2" s="74"/>
      <c r="V2" s="74"/>
      <c r="W2" s="74"/>
      <c r="X2" s="74"/>
      <c r="Y2" s="74"/>
      <c r="Z2" s="74"/>
      <c r="AA2" s="74"/>
      <c r="AB2" s="8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</row>
    <row r="3" spans="1:205" x14ac:dyDescent="0.2">
      <c r="A3" s="79" t="s">
        <v>66</v>
      </c>
      <c r="B3" s="79" t="s">
        <v>65</v>
      </c>
      <c r="C3" s="88"/>
      <c r="D3" s="84"/>
      <c r="E3" s="1"/>
      <c r="F3" s="1"/>
      <c r="G3" s="1"/>
      <c r="H3" s="1"/>
      <c r="I3" s="1"/>
      <c r="J3" s="1"/>
      <c r="K3" s="1"/>
      <c r="L3" s="72"/>
      <c r="M3" s="72"/>
      <c r="N3" s="72"/>
      <c r="O3" s="1"/>
      <c r="P3" s="1"/>
      <c r="Q3" s="1"/>
      <c r="R3" s="74" t="s">
        <v>260</v>
      </c>
      <c r="S3" s="87"/>
      <c r="T3" s="74"/>
      <c r="U3" s="74"/>
      <c r="V3" s="74"/>
      <c r="W3" s="74"/>
      <c r="X3" s="74"/>
      <c r="Y3" s="74"/>
      <c r="Z3" s="74"/>
      <c r="AA3" s="74"/>
      <c r="AB3" s="8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</row>
    <row r="4" spans="1:205" x14ac:dyDescent="0.2">
      <c r="A4" s="79" t="s">
        <v>66</v>
      </c>
      <c r="B4" s="79" t="s">
        <v>65</v>
      </c>
      <c r="C4" s="85"/>
      <c r="D4" s="84"/>
      <c r="E4" s="1"/>
      <c r="F4" s="1"/>
      <c r="G4" s="1"/>
      <c r="H4" s="1"/>
      <c r="I4" s="1"/>
      <c r="J4" s="1"/>
      <c r="K4" s="1"/>
      <c r="L4" s="72"/>
      <c r="M4" s="72"/>
      <c r="N4" s="72"/>
      <c r="O4" s="1"/>
      <c r="P4" s="1"/>
      <c r="Q4" s="1"/>
      <c r="R4" s="82" t="s">
        <v>261</v>
      </c>
      <c r="S4" s="83"/>
      <c r="T4" s="82"/>
      <c r="U4" s="82"/>
      <c r="V4" s="82"/>
      <c r="W4" s="82"/>
      <c r="X4" s="82"/>
      <c r="Y4" s="82"/>
      <c r="Z4" s="82"/>
      <c r="AA4" s="82"/>
      <c r="AB4" s="8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</row>
    <row r="5" spans="1:205" x14ac:dyDescent="0.2">
      <c r="A5" s="79" t="s">
        <v>66</v>
      </c>
      <c r="B5" s="79" t="s">
        <v>65</v>
      </c>
      <c r="C5" s="78"/>
      <c r="D5" s="77"/>
      <c r="E5" s="1"/>
      <c r="F5" s="1"/>
      <c r="G5" s="1"/>
      <c r="H5" s="1"/>
      <c r="I5" s="1"/>
      <c r="J5" s="1"/>
      <c r="K5" s="1"/>
      <c r="L5" s="72"/>
      <c r="M5" s="72"/>
      <c r="N5" s="72"/>
      <c r="O5" s="1"/>
      <c r="P5" s="1"/>
      <c r="Q5" s="1"/>
      <c r="R5" s="74"/>
      <c r="S5" s="71"/>
      <c r="T5" s="74"/>
      <c r="U5" s="74"/>
      <c r="V5" s="74"/>
      <c r="W5" s="74"/>
      <c r="X5" s="74"/>
      <c r="Y5" s="74"/>
      <c r="Z5" s="74"/>
      <c r="AA5" s="74"/>
      <c r="AB5" s="76"/>
      <c r="AD5" s="74" t="s">
        <v>260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74" t="s">
        <v>260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74" t="s">
        <v>260</v>
      </c>
      <c r="BC5" s="1"/>
      <c r="BD5" s="1"/>
      <c r="BE5" s="1"/>
      <c r="BF5" s="1"/>
      <c r="BG5" s="1"/>
      <c r="BH5" s="75"/>
      <c r="BI5" s="75"/>
      <c r="BJ5" s="75"/>
      <c r="BK5" s="75"/>
      <c r="BL5" s="75"/>
      <c r="BM5" s="75"/>
      <c r="BN5" s="74" t="s">
        <v>260</v>
      </c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4" t="s">
        <v>260</v>
      </c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4" t="s">
        <v>260</v>
      </c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4" t="s">
        <v>260</v>
      </c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4" t="s">
        <v>260</v>
      </c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4" t="s">
        <v>260</v>
      </c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4" t="s">
        <v>260</v>
      </c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4" t="s">
        <v>260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4" t="s">
        <v>260</v>
      </c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4" t="s">
        <v>260</v>
      </c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4" t="s">
        <v>260</v>
      </c>
      <c r="GE5" s="1"/>
      <c r="GF5" s="1"/>
      <c r="GG5" s="1"/>
      <c r="GH5" s="1"/>
      <c r="GI5" s="1"/>
      <c r="GJ5" s="1"/>
      <c r="GK5" s="1"/>
      <c r="GL5" s="1"/>
      <c r="GM5" s="74"/>
      <c r="GN5" s="74"/>
      <c r="GO5" s="74"/>
      <c r="GP5" s="1"/>
      <c r="GQ5" s="1"/>
      <c r="GR5" s="1"/>
      <c r="GS5" s="1"/>
      <c r="GT5" s="1"/>
      <c r="GU5" s="1"/>
      <c r="GV5" s="1"/>
      <c r="GW5" s="1"/>
    </row>
    <row r="6" spans="1:205" ht="13.5" thickBot="1" x14ac:dyDescent="0.25">
      <c r="A6" s="1" t="s">
        <v>66</v>
      </c>
      <c r="B6" s="1" t="s">
        <v>65</v>
      </c>
      <c r="C6" s="73"/>
      <c r="D6" s="73"/>
      <c r="E6" s="1"/>
      <c r="F6" s="1"/>
      <c r="G6" s="1"/>
      <c r="H6" s="1"/>
      <c r="I6" s="1"/>
      <c r="J6" s="1"/>
      <c r="K6" s="1"/>
      <c r="L6" s="72"/>
      <c r="M6" s="72"/>
      <c r="N6" s="72"/>
      <c r="O6" s="1"/>
      <c r="P6" s="1"/>
      <c r="Q6" s="1"/>
      <c r="R6" s="1" t="s">
        <v>259</v>
      </c>
      <c r="S6" s="71"/>
      <c r="T6" s="1"/>
      <c r="U6" s="1"/>
      <c r="V6" s="1"/>
      <c r="W6" s="1"/>
      <c r="X6" s="1"/>
      <c r="Y6" s="1"/>
      <c r="Z6" s="1"/>
      <c r="AA6" s="1"/>
      <c r="AB6" s="70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69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</row>
    <row r="7" spans="1:205" ht="13.5" thickBot="1" x14ac:dyDescent="0.25">
      <c r="A7" s="1" t="s">
        <v>66</v>
      </c>
      <c r="B7" s="1" t="s">
        <v>65</v>
      </c>
      <c r="C7" s="89" t="s">
        <v>258</v>
      </c>
      <c r="D7" s="90"/>
      <c r="E7" s="90"/>
      <c r="F7" s="90"/>
      <c r="G7" s="90"/>
      <c r="H7" s="90"/>
      <c r="I7" s="90"/>
      <c r="J7" s="90"/>
      <c r="K7" s="91"/>
      <c r="L7" s="95" t="s">
        <v>257</v>
      </c>
      <c r="M7" s="96"/>
      <c r="N7" s="97"/>
      <c r="O7" s="68"/>
      <c r="P7" s="68"/>
      <c r="Q7" s="67"/>
      <c r="R7" s="101" t="s">
        <v>256</v>
      </c>
      <c r="S7" s="104" t="s">
        <v>255</v>
      </c>
      <c r="T7" s="107" t="s">
        <v>254</v>
      </c>
      <c r="U7" s="107"/>
      <c r="V7" s="107"/>
      <c r="W7" s="107"/>
      <c r="X7" s="107"/>
      <c r="Y7" s="107"/>
      <c r="Z7" s="107"/>
      <c r="AA7" s="107"/>
      <c r="AB7" s="108"/>
      <c r="AC7" s="172" t="s">
        <v>253</v>
      </c>
      <c r="AD7" s="117" t="s">
        <v>252</v>
      </c>
      <c r="AE7" s="118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66"/>
      <c r="BG7" s="65"/>
      <c r="BH7" s="119" t="s">
        <v>251</v>
      </c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64"/>
      <c r="CU7" s="119" t="s">
        <v>251</v>
      </c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 t="s">
        <v>251</v>
      </c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22" t="s">
        <v>250</v>
      </c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23"/>
      <c r="GP7" s="130" t="s">
        <v>249</v>
      </c>
      <c r="GQ7" s="130" t="s">
        <v>248</v>
      </c>
      <c r="GR7" s="20"/>
      <c r="GS7" s="131" t="s">
        <v>247</v>
      </c>
      <c r="GT7" s="132"/>
      <c r="GU7" s="132"/>
      <c r="GV7" s="132"/>
      <c r="GW7" s="133"/>
    </row>
    <row r="8" spans="1:205" ht="15" customHeight="1" thickBot="1" x14ac:dyDescent="0.25">
      <c r="A8" s="1" t="s">
        <v>66</v>
      </c>
      <c r="B8" s="1" t="s">
        <v>65</v>
      </c>
      <c r="C8" s="92"/>
      <c r="D8" s="93"/>
      <c r="E8" s="93"/>
      <c r="F8" s="93"/>
      <c r="G8" s="93"/>
      <c r="H8" s="93"/>
      <c r="I8" s="93"/>
      <c r="J8" s="93"/>
      <c r="K8" s="94"/>
      <c r="L8" s="98"/>
      <c r="M8" s="99"/>
      <c r="N8" s="100"/>
      <c r="O8" s="63"/>
      <c r="P8" s="63"/>
      <c r="Q8" s="62"/>
      <c r="R8" s="102"/>
      <c r="S8" s="105"/>
      <c r="T8" s="109"/>
      <c r="U8" s="109"/>
      <c r="V8" s="109"/>
      <c r="W8" s="109"/>
      <c r="X8" s="109"/>
      <c r="Y8" s="109"/>
      <c r="Z8" s="109"/>
      <c r="AA8" s="109"/>
      <c r="AB8" s="110"/>
      <c r="AC8" s="173"/>
      <c r="AD8" s="60"/>
      <c r="AE8" s="118" t="s">
        <v>246</v>
      </c>
      <c r="AF8" s="61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60"/>
      <c r="AR8" s="59"/>
      <c r="AS8" s="122" t="s">
        <v>245</v>
      </c>
      <c r="AT8" s="119"/>
      <c r="AU8" s="123"/>
      <c r="AV8" s="58"/>
      <c r="AW8" s="58"/>
      <c r="AX8" s="58"/>
      <c r="AY8" s="54"/>
      <c r="AZ8" s="54"/>
      <c r="BA8" s="54"/>
      <c r="BB8" s="58"/>
      <c r="BC8" s="54"/>
      <c r="BD8" s="58"/>
      <c r="BE8" s="54"/>
      <c r="BF8" s="54"/>
      <c r="BG8" s="57"/>
      <c r="BH8" s="122" t="s">
        <v>244</v>
      </c>
      <c r="BI8" s="123"/>
      <c r="BJ8" s="122" t="s">
        <v>243</v>
      </c>
      <c r="BK8" s="123"/>
      <c r="BL8" s="122" t="s">
        <v>242</v>
      </c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23"/>
      <c r="CL8" s="122" t="s">
        <v>241</v>
      </c>
      <c r="CM8" s="123"/>
      <c r="CN8" s="122" t="s">
        <v>240</v>
      </c>
      <c r="CO8" s="119"/>
      <c r="CP8" s="119"/>
      <c r="CQ8" s="119"/>
      <c r="CR8" s="123"/>
      <c r="CS8" s="122" t="s">
        <v>239</v>
      </c>
      <c r="CT8" s="119"/>
      <c r="CU8" s="123"/>
      <c r="CV8" s="122" t="s">
        <v>238</v>
      </c>
      <c r="CW8" s="119"/>
      <c r="CX8" s="123"/>
      <c r="CY8" s="118" t="s">
        <v>237</v>
      </c>
      <c r="CZ8" s="57"/>
      <c r="DA8" s="122" t="s">
        <v>236</v>
      </c>
      <c r="DB8" s="119"/>
      <c r="DC8" s="119"/>
      <c r="DD8" s="119"/>
      <c r="DE8" s="123"/>
      <c r="DF8" s="122" t="s">
        <v>235</v>
      </c>
      <c r="DG8" s="119"/>
      <c r="DH8" s="119"/>
      <c r="DI8" s="119"/>
      <c r="DJ8" s="123"/>
      <c r="DK8" s="122" t="s">
        <v>234</v>
      </c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23"/>
      <c r="FA8" s="134" t="s">
        <v>233</v>
      </c>
      <c r="FB8" s="135"/>
      <c r="FC8" s="135"/>
      <c r="FD8" s="135"/>
      <c r="FE8" s="136"/>
      <c r="FF8" s="122" t="s">
        <v>232</v>
      </c>
      <c r="FG8" s="119"/>
      <c r="FH8" s="123"/>
      <c r="FI8" s="54"/>
      <c r="FJ8" s="122" t="s">
        <v>116</v>
      </c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23"/>
      <c r="GC8" s="54"/>
      <c r="GD8" s="56" t="s">
        <v>231</v>
      </c>
      <c r="GE8" s="55" t="s">
        <v>230</v>
      </c>
      <c r="GF8" s="122" t="s">
        <v>229</v>
      </c>
      <c r="GG8" s="119"/>
      <c r="GH8" s="123"/>
      <c r="GI8" s="122" t="s">
        <v>228</v>
      </c>
      <c r="GJ8" s="119"/>
      <c r="GK8" s="119"/>
      <c r="GL8" s="123"/>
      <c r="GM8" s="118" t="s">
        <v>227</v>
      </c>
      <c r="GN8" s="118"/>
      <c r="GO8" s="54"/>
      <c r="GP8" s="126"/>
      <c r="GQ8" s="126"/>
      <c r="GR8" s="5"/>
      <c r="GS8" s="120" t="s">
        <v>226</v>
      </c>
      <c r="GT8" s="120" t="s">
        <v>225</v>
      </c>
      <c r="GU8" s="120" t="s">
        <v>62</v>
      </c>
      <c r="GV8" s="120" t="s">
        <v>2</v>
      </c>
      <c r="GW8" s="120" t="s">
        <v>192</v>
      </c>
    </row>
    <row r="9" spans="1:205" ht="14.25" thickBot="1" x14ac:dyDescent="0.3">
      <c r="A9" s="1" t="s">
        <v>66</v>
      </c>
      <c r="B9" s="1" t="s">
        <v>65</v>
      </c>
      <c r="C9" s="113" t="s">
        <v>224</v>
      </c>
      <c r="D9" s="113" t="s">
        <v>223</v>
      </c>
      <c r="E9" s="113" t="s">
        <v>222</v>
      </c>
      <c r="F9" s="49"/>
      <c r="G9" s="50"/>
      <c r="H9" s="49"/>
      <c r="I9" s="49"/>
      <c r="J9" s="49"/>
      <c r="K9" s="49"/>
      <c r="L9" s="53"/>
      <c r="M9" s="53"/>
      <c r="N9" s="52"/>
      <c r="O9" s="113" t="s">
        <v>221</v>
      </c>
      <c r="P9" s="49"/>
      <c r="Q9" s="51"/>
      <c r="R9" s="102"/>
      <c r="S9" s="105"/>
      <c r="T9" s="109"/>
      <c r="U9" s="109"/>
      <c r="V9" s="109"/>
      <c r="W9" s="109"/>
      <c r="X9" s="109"/>
      <c r="Y9" s="109"/>
      <c r="Z9" s="109"/>
      <c r="AA9" s="109"/>
      <c r="AB9" s="110"/>
      <c r="AC9" s="173" t="s">
        <v>220</v>
      </c>
      <c r="AD9" s="126" t="s">
        <v>219</v>
      </c>
      <c r="AE9" s="120"/>
      <c r="AF9" s="137" t="s">
        <v>218</v>
      </c>
      <c r="AG9" s="126" t="s">
        <v>217</v>
      </c>
      <c r="AH9" s="126" t="s">
        <v>216</v>
      </c>
      <c r="AI9" s="126" t="s">
        <v>215</v>
      </c>
      <c r="AJ9" s="126" t="s">
        <v>214</v>
      </c>
      <c r="AK9" s="126" t="s">
        <v>213</v>
      </c>
      <c r="AL9" s="126" t="s">
        <v>212</v>
      </c>
      <c r="AM9" s="126" t="s">
        <v>211</v>
      </c>
      <c r="AN9" s="126" t="s">
        <v>210</v>
      </c>
      <c r="AO9" s="126" t="s">
        <v>209</v>
      </c>
      <c r="AP9" s="126" t="s">
        <v>208</v>
      </c>
      <c r="AQ9" s="126" t="s">
        <v>207</v>
      </c>
      <c r="AR9" s="113" t="s">
        <v>206</v>
      </c>
      <c r="AS9" s="126" t="s">
        <v>205</v>
      </c>
      <c r="AT9" s="126" t="s">
        <v>204</v>
      </c>
      <c r="AU9" s="126" t="s">
        <v>203</v>
      </c>
      <c r="AV9" s="126" t="s">
        <v>202</v>
      </c>
      <c r="AW9" s="126" t="s">
        <v>201</v>
      </c>
      <c r="AX9" s="126" t="s">
        <v>200</v>
      </c>
      <c r="AY9" s="126" t="s">
        <v>199</v>
      </c>
      <c r="AZ9" s="126" t="s">
        <v>198</v>
      </c>
      <c r="BA9" s="126" t="s">
        <v>197</v>
      </c>
      <c r="BB9" s="126" t="s">
        <v>196</v>
      </c>
      <c r="BC9" s="126" t="s">
        <v>195</v>
      </c>
      <c r="BD9" s="126" t="s">
        <v>194</v>
      </c>
      <c r="BE9" s="126" t="s">
        <v>193</v>
      </c>
      <c r="BF9" s="126" t="s">
        <v>192</v>
      </c>
      <c r="BG9" s="126" t="s">
        <v>191</v>
      </c>
      <c r="BH9" s="128" t="s">
        <v>190</v>
      </c>
      <c r="BI9" s="126" t="s">
        <v>189</v>
      </c>
      <c r="BJ9" s="140" t="s">
        <v>188</v>
      </c>
      <c r="BK9" s="124" t="s">
        <v>187</v>
      </c>
      <c r="BL9" s="130" t="s">
        <v>186</v>
      </c>
      <c r="BM9" s="130" t="s">
        <v>185</v>
      </c>
      <c r="BN9" s="124" t="s">
        <v>184</v>
      </c>
      <c r="BO9" s="130" t="s">
        <v>183</v>
      </c>
      <c r="BP9" s="124" t="s">
        <v>182</v>
      </c>
      <c r="BQ9" s="124" t="s">
        <v>181</v>
      </c>
      <c r="BR9" s="124" t="s">
        <v>180</v>
      </c>
      <c r="BS9" s="124" t="s">
        <v>179</v>
      </c>
      <c r="BT9" s="124" t="s">
        <v>178</v>
      </c>
      <c r="BU9" s="124" t="s">
        <v>177</v>
      </c>
      <c r="BV9" s="124" t="s">
        <v>176</v>
      </c>
      <c r="BW9" s="142" t="s">
        <v>175</v>
      </c>
      <c r="BX9" s="144" t="s">
        <v>174</v>
      </c>
      <c r="BY9" s="145"/>
      <c r="BZ9" s="145"/>
      <c r="CA9" s="145"/>
      <c r="CB9" s="145"/>
      <c r="CC9" s="145"/>
      <c r="CD9" s="145"/>
      <c r="CE9" s="145"/>
      <c r="CF9" s="145"/>
      <c r="CG9" s="145"/>
      <c r="CH9" s="146"/>
      <c r="CI9" s="147" t="s">
        <v>95</v>
      </c>
      <c r="CJ9" s="148"/>
      <c r="CK9" s="124" t="s">
        <v>173</v>
      </c>
      <c r="CL9" s="124" t="s">
        <v>172</v>
      </c>
      <c r="CM9" s="124" t="s">
        <v>171</v>
      </c>
      <c r="CN9" s="124" t="s">
        <v>170</v>
      </c>
      <c r="CO9" s="124" t="s">
        <v>169</v>
      </c>
      <c r="CP9" s="124" t="s">
        <v>168</v>
      </c>
      <c r="CQ9" s="124" t="s">
        <v>167</v>
      </c>
      <c r="CR9" s="124" t="s">
        <v>166</v>
      </c>
      <c r="CS9" s="124" t="s">
        <v>165</v>
      </c>
      <c r="CT9" s="151" t="s">
        <v>164</v>
      </c>
      <c r="CU9" s="124" t="s">
        <v>163</v>
      </c>
      <c r="CV9" s="124" t="s">
        <v>162</v>
      </c>
      <c r="CW9" s="124" t="s">
        <v>161</v>
      </c>
      <c r="CX9" s="124" t="s">
        <v>160</v>
      </c>
      <c r="CY9" s="120"/>
      <c r="CZ9" s="124" t="s">
        <v>159</v>
      </c>
      <c r="DA9" s="124" t="s">
        <v>158</v>
      </c>
      <c r="DB9" s="124" t="s">
        <v>157</v>
      </c>
      <c r="DC9" s="124" t="s">
        <v>156</v>
      </c>
      <c r="DD9" s="124" t="s">
        <v>155</v>
      </c>
      <c r="DE9" s="124" t="s">
        <v>154</v>
      </c>
      <c r="DF9" s="124" t="s">
        <v>153</v>
      </c>
      <c r="DG9" s="124" t="s">
        <v>152</v>
      </c>
      <c r="DH9" s="124" t="s">
        <v>151</v>
      </c>
      <c r="DI9" s="124" t="s">
        <v>150</v>
      </c>
      <c r="DJ9" s="124" t="s">
        <v>149</v>
      </c>
      <c r="DK9" s="124" t="s">
        <v>148</v>
      </c>
      <c r="DL9" s="124" t="s">
        <v>113</v>
      </c>
      <c r="DM9" s="153" t="s">
        <v>147</v>
      </c>
      <c r="DN9" s="124" t="s">
        <v>146</v>
      </c>
      <c r="DO9" s="130" t="s">
        <v>145</v>
      </c>
      <c r="DP9" s="124" t="s">
        <v>144</v>
      </c>
      <c r="DQ9" s="130" t="s">
        <v>112</v>
      </c>
      <c r="DR9" s="124" t="s">
        <v>111</v>
      </c>
      <c r="DS9" s="124" t="s">
        <v>110</v>
      </c>
      <c r="DT9" s="130" t="s">
        <v>98</v>
      </c>
      <c r="DU9" s="124" t="s">
        <v>92</v>
      </c>
      <c r="DV9" s="124" t="s">
        <v>91</v>
      </c>
      <c r="DW9" s="130" t="s">
        <v>143</v>
      </c>
      <c r="DX9" s="130" t="s">
        <v>90</v>
      </c>
      <c r="DY9" s="156" t="s">
        <v>142</v>
      </c>
      <c r="DZ9" s="130" t="s">
        <v>89</v>
      </c>
      <c r="EA9" s="130" t="s">
        <v>88</v>
      </c>
      <c r="EB9" s="124" t="s">
        <v>87</v>
      </c>
      <c r="EC9" s="124" t="s">
        <v>141</v>
      </c>
      <c r="ED9" s="124" t="s">
        <v>85</v>
      </c>
      <c r="EE9" s="124" t="s">
        <v>70</v>
      </c>
      <c r="EF9" s="130" t="s">
        <v>140</v>
      </c>
      <c r="EG9" s="124" t="s">
        <v>139</v>
      </c>
      <c r="EH9" s="124" t="s">
        <v>138</v>
      </c>
      <c r="EI9" s="151" t="s">
        <v>137</v>
      </c>
      <c r="EJ9" s="124" t="s">
        <v>136</v>
      </c>
      <c r="EK9" s="124" t="s">
        <v>135</v>
      </c>
      <c r="EL9" s="124" t="s">
        <v>134</v>
      </c>
      <c r="EM9" s="130" t="s">
        <v>112</v>
      </c>
      <c r="EN9" s="144" t="s">
        <v>94</v>
      </c>
      <c r="EO9" s="145"/>
      <c r="EP9" s="145"/>
      <c r="EQ9" s="145"/>
      <c r="ER9" s="145"/>
      <c r="ES9" s="145"/>
      <c r="ET9" s="145"/>
      <c r="EU9" s="145"/>
      <c r="EV9" s="145"/>
      <c r="EW9" s="146"/>
      <c r="EX9" s="147" t="s">
        <v>84</v>
      </c>
      <c r="EY9" s="157"/>
      <c r="EZ9" s="130" t="s">
        <v>133</v>
      </c>
      <c r="FA9" s="124" t="s">
        <v>132</v>
      </c>
      <c r="FB9" s="124" t="s">
        <v>131</v>
      </c>
      <c r="FC9" s="153" t="s">
        <v>130</v>
      </c>
      <c r="FD9" s="124" t="s">
        <v>129</v>
      </c>
      <c r="FE9" s="124" t="s">
        <v>128</v>
      </c>
      <c r="FF9" s="124" t="s">
        <v>127</v>
      </c>
      <c r="FG9" s="124" t="s">
        <v>126</v>
      </c>
      <c r="FH9" s="124" t="s">
        <v>125</v>
      </c>
      <c r="FI9" s="124" t="s">
        <v>124</v>
      </c>
      <c r="FJ9" s="124" t="s">
        <v>123</v>
      </c>
      <c r="FK9" s="124" t="s">
        <v>122</v>
      </c>
      <c r="FL9" s="124" t="s">
        <v>121</v>
      </c>
      <c r="FM9" s="124" t="s">
        <v>120</v>
      </c>
      <c r="FN9" s="166" t="s">
        <v>119</v>
      </c>
      <c r="FO9" s="167"/>
      <c r="FP9" s="167"/>
      <c r="FQ9" s="167"/>
      <c r="FR9" s="167"/>
      <c r="FS9" s="167"/>
      <c r="FT9" s="168"/>
      <c r="FU9" s="124" t="s">
        <v>118</v>
      </c>
      <c r="FV9" s="169" t="s">
        <v>117</v>
      </c>
      <c r="FW9" s="170"/>
      <c r="FX9" s="171"/>
      <c r="FY9" s="169" t="s">
        <v>116</v>
      </c>
      <c r="FZ9" s="170"/>
      <c r="GA9" s="170"/>
      <c r="GB9" s="171"/>
      <c r="GC9" s="126" t="s">
        <v>115</v>
      </c>
      <c r="GD9" s="126" t="s">
        <v>114</v>
      </c>
      <c r="GE9" s="164" t="s">
        <v>113</v>
      </c>
      <c r="GF9" s="140" t="s">
        <v>112</v>
      </c>
      <c r="GG9" s="124" t="s">
        <v>111</v>
      </c>
      <c r="GH9" s="124" t="s">
        <v>110</v>
      </c>
      <c r="GI9" s="124" t="s">
        <v>92</v>
      </c>
      <c r="GJ9" s="124" t="s">
        <v>109</v>
      </c>
      <c r="GK9" s="124" t="s">
        <v>87</v>
      </c>
      <c r="GL9" s="124" t="s">
        <v>86</v>
      </c>
      <c r="GM9" s="121"/>
      <c r="GN9" s="120"/>
      <c r="GO9" s="126" t="s">
        <v>108</v>
      </c>
      <c r="GP9" s="126"/>
      <c r="GQ9" s="126"/>
      <c r="GR9" s="5"/>
      <c r="GS9" s="120"/>
      <c r="GT9" s="120"/>
      <c r="GU9" s="120"/>
      <c r="GV9" s="120"/>
      <c r="GW9" s="120"/>
    </row>
    <row r="10" spans="1:205" ht="12.75" customHeight="1" thickBot="1" x14ac:dyDescent="0.25">
      <c r="A10" s="1" t="s">
        <v>66</v>
      </c>
      <c r="B10" s="1" t="s">
        <v>65</v>
      </c>
      <c r="C10" s="113"/>
      <c r="D10" s="113"/>
      <c r="E10" s="113"/>
      <c r="F10" s="49" t="s">
        <v>104</v>
      </c>
      <c r="G10" s="50" t="s">
        <v>103</v>
      </c>
      <c r="H10" s="49" t="s">
        <v>107</v>
      </c>
      <c r="I10" s="49" t="s">
        <v>106</v>
      </c>
      <c r="J10" s="49" t="s">
        <v>105</v>
      </c>
      <c r="K10" s="49" t="s">
        <v>102</v>
      </c>
      <c r="L10" s="114" t="s">
        <v>104</v>
      </c>
      <c r="M10" s="114" t="s">
        <v>103</v>
      </c>
      <c r="N10" s="114" t="s">
        <v>102</v>
      </c>
      <c r="O10" s="113"/>
      <c r="P10" s="115" t="s">
        <v>101</v>
      </c>
      <c r="Q10" s="116" t="s">
        <v>100</v>
      </c>
      <c r="R10" s="102"/>
      <c r="S10" s="105"/>
      <c r="T10" s="109"/>
      <c r="U10" s="109"/>
      <c r="V10" s="109"/>
      <c r="W10" s="109"/>
      <c r="X10" s="109"/>
      <c r="Y10" s="109"/>
      <c r="Z10" s="109"/>
      <c r="AA10" s="109"/>
      <c r="AB10" s="110"/>
      <c r="AC10" s="173"/>
      <c r="AD10" s="126"/>
      <c r="AE10" s="120"/>
      <c r="AF10" s="137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13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8"/>
      <c r="BI10" s="126"/>
      <c r="BJ10" s="140"/>
      <c r="BK10" s="124"/>
      <c r="BL10" s="126"/>
      <c r="BM10" s="126"/>
      <c r="BN10" s="124"/>
      <c r="BO10" s="126"/>
      <c r="BP10" s="124"/>
      <c r="BQ10" s="124"/>
      <c r="BR10" s="124"/>
      <c r="BS10" s="124"/>
      <c r="BT10" s="124"/>
      <c r="BU10" s="124"/>
      <c r="BV10" s="124"/>
      <c r="BW10" s="142"/>
      <c r="BX10" s="158" t="s">
        <v>99</v>
      </c>
      <c r="BY10" s="149" t="s">
        <v>98</v>
      </c>
      <c r="BZ10" s="149" t="s">
        <v>92</v>
      </c>
      <c r="CA10" s="149" t="s">
        <v>91</v>
      </c>
      <c r="CB10" s="149" t="s">
        <v>97</v>
      </c>
      <c r="CC10" s="149" t="s">
        <v>96</v>
      </c>
      <c r="CD10" s="149" t="s">
        <v>89</v>
      </c>
      <c r="CE10" s="149" t="s">
        <v>88</v>
      </c>
      <c r="CF10" s="149" t="s">
        <v>87</v>
      </c>
      <c r="CG10" s="149" t="s">
        <v>86</v>
      </c>
      <c r="CH10" s="149" t="s">
        <v>85</v>
      </c>
      <c r="CI10" s="149" t="s">
        <v>95</v>
      </c>
      <c r="CJ10" s="160" t="s">
        <v>69</v>
      </c>
      <c r="CK10" s="124"/>
      <c r="CL10" s="124"/>
      <c r="CM10" s="124"/>
      <c r="CN10" s="124"/>
      <c r="CO10" s="124"/>
      <c r="CP10" s="124"/>
      <c r="CQ10" s="124"/>
      <c r="CR10" s="124"/>
      <c r="CS10" s="124"/>
      <c r="CT10" s="151"/>
      <c r="CU10" s="124"/>
      <c r="CV10" s="124"/>
      <c r="CW10" s="124"/>
      <c r="CX10" s="124"/>
      <c r="CY10" s="120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54"/>
      <c r="DN10" s="124"/>
      <c r="DO10" s="126"/>
      <c r="DP10" s="124"/>
      <c r="DQ10" s="126"/>
      <c r="DR10" s="124"/>
      <c r="DS10" s="124"/>
      <c r="DT10" s="126"/>
      <c r="DU10" s="124"/>
      <c r="DV10" s="124"/>
      <c r="DW10" s="126"/>
      <c r="DX10" s="126"/>
      <c r="DY10" s="113"/>
      <c r="DZ10" s="126"/>
      <c r="EA10" s="126"/>
      <c r="EB10" s="124"/>
      <c r="EC10" s="124"/>
      <c r="ED10" s="124"/>
      <c r="EE10" s="124"/>
      <c r="EF10" s="126"/>
      <c r="EG10" s="124"/>
      <c r="EH10" s="124"/>
      <c r="EI10" s="151"/>
      <c r="EJ10" s="124"/>
      <c r="EK10" s="124"/>
      <c r="EL10" s="124"/>
      <c r="EM10" s="127"/>
      <c r="EN10" s="158" t="s">
        <v>94</v>
      </c>
      <c r="EO10" s="149" t="s">
        <v>93</v>
      </c>
      <c r="EP10" s="149" t="s">
        <v>92</v>
      </c>
      <c r="EQ10" s="149" t="s">
        <v>91</v>
      </c>
      <c r="ER10" s="149" t="s">
        <v>90</v>
      </c>
      <c r="ES10" s="149" t="s">
        <v>89</v>
      </c>
      <c r="ET10" s="149" t="s">
        <v>88</v>
      </c>
      <c r="EU10" s="149" t="s">
        <v>87</v>
      </c>
      <c r="EV10" s="149" t="s">
        <v>86</v>
      </c>
      <c r="EW10" s="149" t="s">
        <v>85</v>
      </c>
      <c r="EX10" s="149" t="s">
        <v>84</v>
      </c>
      <c r="EY10" s="160" t="s">
        <v>69</v>
      </c>
      <c r="EZ10" s="126"/>
      <c r="FA10" s="124"/>
      <c r="FB10" s="124"/>
      <c r="FC10" s="15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30" t="s">
        <v>83</v>
      </c>
      <c r="FO10" s="130" t="s">
        <v>82</v>
      </c>
      <c r="FP10" s="130" t="s">
        <v>81</v>
      </c>
      <c r="FQ10" s="130" t="s">
        <v>80</v>
      </c>
      <c r="FR10" s="130" t="s">
        <v>79</v>
      </c>
      <c r="FS10" s="156" t="s">
        <v>78</v>
      </c>
      <c r="FT10" s="156" t="s">
        <v>77</v>
      </c>
      <c r="FU10" s="124"/>
      <c r="FV10" s="153" t="s">
        <v>76</v>
      </c>
      <c r="FW10" s="156" t="s">
        <v>75</v>
      </c>
      <c r="FX10" s="130" t="s">
        <v>74</v>
      </c>
      <c r="FY10" s="156" t="s">
        <v>73</v>
      </c>
      <c r="FZ10" s="153" t="s">
        <v>71</v>
      </c>
      <c r="GA10" s="130" t="s">
        <v>72</v>
      </c>
      <c r="GB10" s="130" t="s">
        <v>71</v>
      </c>
      <c r="GC10" s="126"/>
      <c r="GD10" s="126"/>
      <c r="GE10" s="164"/>
      <c r="GF10" s="140"/>
      <c r="GG10" s="124"/>
      <c r="GH10" s="124"/>
      <c r="GI10" s="124"/>
      <c r="GJ10" s="124"/>
      <c r="GK10" s="124"/>
      <c r="GL10" s="124"/>
      <c r="GM10" s="126" t="s">
        <v>70</v>
      </c>
      <c r="GN10" s="126" t="s">
        <v>69</v>
      </c>
      <c r="GO10" s="126"/>
      <c r="GP10" s="126"/>
      <c r="GQ10" s="126"/>
      <c r="GR10" s="5"/>
      <c r="GS10" s="120"/>
      <c r="GT10" s="120"/>
      <c r="GU10" s="120"/>
      <c r="GV10" s="120"/>
      <c r="GW10" s="120"/>
    </row>
    <row r="11" spans="1:205" ht="27.75" thickBot="1" x14ac:dyDescent="0.25">
      <c r="A11" s="1" t="s">
        <v>66</v>
      </c>
      <c r="B11" s="1" t="s">
        <v>65</v>
      </c>
      <c r="C11" s="113"/>
      <c r="D11" s="113"/>
      <c r="E11" s="113"/>
      <c r="F11" s="49"/>
      <c r="G11" s="50"/>
      <c r="H11" s="49"/>
      <c r="I11" s="49"/>
      <c r="J11" s="49"/>
      <c r="K11" s="49"/>
      <c r="L11" s="114"/>
      <c r="M11" s="114"/>
      <c r="N11" s="114"/>
      <c r="O11" s="113"/>
      <c r="P11" s="115"/>
      <c r="Q11" s="116"/>
      <c r="R11" s="102"/>
      <c r="S11" s="105"/>
      <c r="T11" s="109"/>
      <c r="U11" s="109"/>
      <c r="V11" s="109"/>
      <c r="W11" s="109"/>
      <c r="X11" s="109"/>
      <c r="Y11" s="109"/>
      <c r="Z11" s="109"/>
      <c r="AA11" s="109"/>
      <c r="AB11" s="110"/>
      <c r="AC11" s="174"/>
      <c r="AD11" s="127"/>
      <c r="AE11" s="121"/>
      <c r="AF11" s="138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39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9"/>
      <c r="BI11" s="127"/>
      <c r="BJ11" s="141"/>
      <c r="BK11" s="125"/>
      <c r="BL11" s="127"/>
      <c r="BM11" s="127"/>
      <c r="BN11" s="125"/>
      <c r="BO11" s="127"/>
      <c r="BP11" s="125"/>
      <c r="BQ11" s="125"/>
      <c r="BR11" s="125"/>
      <c r="BS11" s="125"/>
      <c r="BT11" s="125"/>
      <c r="BU11" s="125"/>
      <c r="BV11" s="125"/>
      <c r="BW11" s="143"/>
      <c r="BX11" s="159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62"/>
      <c r="CJ11" s="163"/>
      <c r="CK11" s="125"/>
      <c r="CL11" s="125"/>
      <c r="CM11" s="125"/>
      <c r="CN11" s="125"/>
      <c r="CO11" s="125"/>
      <c r="CP11" s="125"/>
      <c r="CQ11" s="125"/>
      <c r="CR11" s="125"/>
      <c r="CS11" s="125"/>
      <c r="CT11" s="152"/>
      <c r="CU11" s="125"/>
      <c r="CV11" s="125"/>
      <c r="CW11" s="125"/>
      <c r="CX11" s="125"/>
      <c r="CY11" s="121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55"/>
      <c r="DN11" s="125"/>
      <c r="DO11" s="127"/>
      <c r="DP11" s="125"/>
      <c r="DQ11" s="127"/>
      <c r="DR11" s="125"/>
      <c r="DS11" s="125"/>
      <c r="DT11" s="127"/>
      <c r="DU11" s="125"/>
      <c r="DV11" s="125"/>
      <c r="DW11" s="127"/>
      <c r="DX11" s="127"/>
      <c r="DY11" s="139"/>
      <c r="DZ11" s="127"/>
      <c r="EA11" s="127"/>
      <c r="EB11" s="125"/>
      <c r="EC11" s="125"/>
      <c r="ED11" s="125"/>
      <c r="EE11" s="125"/>
      <c r="EF11" s="127"/>
      <c r="EG11" s="125"/>
      <c r="EH11" s="125"/>
      <c r="EI11" s="152"/>
      <c r="EJ11" s="125"/>
      <c r="EK11" s="125"/>
      <c r="EL11" s="125"/>
      <c r="EM11" s="48" t="s">
        <v>68</v>
      </c>
      <c r="EN11" s="159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61"/>
      <c r="EZ11" s="127"/>
      <c r="FA11" s="125"/>
      <c r="FB11" s="125"/>
      <c r="FC11" s="15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7"/>
      <c r="FO11" s="127"/>
      <c r="FP11" s="127"/>
      <c r="FQ11" s="127"/>
      <c r="FR11" s="127"/>
      <c r="FS11" s="139"/>
      <c r="FT11" s="139"/>
      <c r="FU11" s="125"/>
      <c r="FV11" s="155"/>
      <c r="FW11" s="139"/>
      <c r="FX11" s="127"/>
      <c r="FY11" s="139"/>
      <c r="FZ11" s="155"/>
      <c r="GA11" s="127"/>
      <c r="GB11" s="127"/>
      <c r="GC11" s="127"/>
      <c r="GD11" s="127"/>
      <c r="GE11" s="165"/>
      <c r="GF11" s="141"/>
      <c r="GG11" s="125"/>
      <c r="GH11" s="125"/>
      <c r="GI11" s="125"/>
      <c r="GJ11" s="125"/>
      <c r="GK11" s="125"/>
      <c r="GL11" s="125"/>
      <c r="GM11" s="127"/>
      <c r="GN11" s="127"/>
      <c r="GO11" s="127"/>
      <c r="GP11" s="127"/>
      <c r="GQ11" s="127"/>
      <c r="GR11" s="47" t="s">
        <v>67</v>
      </c>
      <c r="GS11" s="121"/>
      <c r="GT11" s="121"/>
      <c r="GU11" s="121"/>
      <c r="GV11" s="121"/>
      <c r="GW11" s="121"/>
    </row>
    <row r="12" spans="1:205" ht="13.5" thickBot="1" x14ac:dyDescent="0.25">
      <c r="A12" s="46" t="s">
        <v>66</v>
      </c>
      <c r="B12" s="46" t="s">
        <v>65</v>
      </c>
      <c r="C12" s="42"/>
      <c r="D12" s="45"/>
      <c r="E12" s="42"/>
      <c r="F12" s="42"/>
      <c r="G12" s="44"/>
      <c r="H12" s="42"/>
      <c r="I12" s="42"/>
      <c r="J12" s="42"/>
      <c r="K12" s="42"/>
      <c r="L12" s="43"/>
      <c r="M12" s="43"/>
      <c r="N12" s="43"/>
      <c r="O12" s="42"/>
      <c r="P12" s="42"/>
      <c r="Q12" s="41"/>
      <c r="R12" s="103"/>
      <c r="S12" s="106"/>
      <c r="T12" s="111"/>
      <c r="U12" s="111"/>
      <c r="V12" s="111"/>
      <c r="W12" s="111"/>
      <c r="X12" s="111"/>
      <c r="Y12" s="111"/>
      <c r="Z12" s="111"/>
      <c r="AA12" s="111"/>
      <c r="AB12" s="112"/>
      <c r="AC12" s="40">
        <v>42593</v>
      </c>
      <c r="AD12" s="31">
        <v>5010101001</v>
      </c>
      <c r="AE12" s="31">
        <v>5010102000</v>
      </c>
      <c r="AF12" s="31">
        <v>5010201000</v>
      </c>
      <c r="AG12" s="31">
        <v>5010202000</v>
      </c>
      <c r="AH12" s="31">
        <v>5010203001</v>
      </c>
      <c r="AI12" s="31">
        <v>5010204001</v>
      </c>
      <c r="AJ12" s="31">
        <v>5010205003</v>
      </c>
      <c r="AK12" s="31">
        <v>5010206004</v>
      </c>
      <c r="AL12" s="31">
        <v>5010210001</v>
      </c>
      <c r="AM12" s="31">
        <v>5010211005</v>
      </c>
      <c r="AN12" s="31">
        <v>5010214001</v>
      </c>
      <c r="AO12" s="31">
        <v>5010215001</v>
      </c>
      <c r="AP12" s="31">
        <v>5010299004</v>
      </c>
      <c r="AQ12" s="31">
        <v>5010299012</v>
      </c>
      <c r="AR12" s="37">
        <v>5010299036</v>
      </c>
      <c r="AS12" s="31">
        <v>5010302001</v>
      </c>
      <c r="AT12" s="31">
        <v>5010303001</v>
      </c>
      <c r="AU12" s="31">
        <v>5010304001</v>
      </c>
      <c r="AV12" s="31">
        <v>5010402001</v>
      </c>
      <c r="AW12" s="31">
        <v>5010403001</v>
      </c>
      <c r="AX12" s="31">
        <v>5010499001</v>
      </c>
      <c r="AY12" s="31">
        <v>5010499003</v>
      </c>
      <c r="AZ12" s="31">
        <v>5010499004</v>
      </c>
      <c r="BA12" s="31">
        <v>5010499005</v>
      </c>
      <c r="BB12" s="31">
        <v>5010499007</v>
      </c>
      <c r="BC12" s="33">
        <v>5010499010</v>
      </c>
      <c r="BD12" s="31">
        <v>5010499011</v>
      </c>
      <c r="BE12" s="31">
        <v>5010000000</v>
      </c>
      <c r="BF12" s="31">
        <v>5010301000</v>
      </c>
      <c r="BG12" s="31">
        <v>5010000000</v>
      </c>
      <c r="BH12" s="32">
        <v>5020101000</v>
      </c>
      <c r="BI12" s="32">
        <v>5020102000</v>
      </c>
      <c r="BJ12" s="32">
        <v>5020201001</v>
      </c>
      <c r="BK12" s="37">
        <v>5020201002</v>
      </c>
      <c r="BL12" s="31">
        <v>5020301001</v>
      </c>
      <c r="BM12" s="31">
        <v>5020301002</v>
      </c>
      <c r="BN12" s="31">
        <v>5020302000</v>
      </c>
      <c r="BO12" s="31">
        <v>5020303000</v>
      </c>
      <c r="BP12" s="31">
        <v>5020304000</v>
      </c>
      <c r="BQ12" s="31">
        <v>5020305000</v>
      </c>
      <c r="BR12" s="31">
        <v>5020307000</v>
      </c>
      <c r="BS12" s="31">
        <v>5020308000</v>
      </c>
      <c r="BT12" s="31">
        <v>5020309000</v>
      </c>
      <c r="BU12" s="31">
        <v>5020310000</v>
      </c>
      <c r="BV12" s="31">
        <v>5020311001</v>
      </c>
      <c r="BW12" s="31">
        <v>5020311002</v>
      </c>
      <c r="BX12" s="39">
        <v>5020321000</v>
      </c>
      <c r="BY12" s="39">
        <v>5020321001</v>
      </c>
      <c r="BZ12" s="39">
        <v>5020321002</v>
      </c>
      <c r="CA12" s="39">
        <v>5020321003</v>
      </c>
      <c r="CB12" s="39">
        <v>5020321007</v>
      </c>
      <c r="CC12" s="39">
        <v>5020321008</v>
      </c>
      <c r="CD12" s="39">
        <v>5020321010</v>
      </c>
      <c r="CE12" s="39">
        <v>5020321011</v>
      </c>
      <c r="CF12" s="39">
        <v>5020321012</v>
      </c>
      <c r="CG12" s="39">
        <v>5020321013</v>
      </c>
      <c r="CH12" s="39">
        <v>5020321099</v>
      </c>
      <c r="CI12" s="39">
        <v>5020322000</v>
      </c>
      <c r="CJ12" s="39">
        <v>5020322001</v>
      </c>
      <c r="CK12" s="31">
        <v>5020399000</v>
      </c>
      <c r="CL12" s="31">
        <v>5020401000</v>
      </c>
      <c r="CM12" s="31">
        <v>5020402000</v>
      </c>
      <c r="CN12" s="31">
        <v>5020501000</v>
      </c>
      <c r="CO12" s="31">
        <v>5020502001</v>
      </c>
      <c r="CP12" s="31">
        <v>5020502002</v>
      </c>
      <c r="CQ12" s="31">
        <v>5020503000</v>
      </c>
      <c r="CR12" s="31">
        <v>5020504000</v>
      </c>
      <c r="CS12" s="31">
        <v>5020601001</v>
      </c>
      <c r="CT12" s="37">
        <v>5020601002</v>
      </c>
      <c r="CU12" s="31">
        <v>5020602000</v>
      </c>
      <c r="CV12" s="31">
        <v>5020701000</v>
      </c>
      <c r="CW12" s="31">
        <v>5020702001</v>
      </c>
      <c r="CX12" s="31">
        <v>5020702002</v>
      </c>
      <c r="CY12" s="31">
        <v>5020801000</v>
      </c>
      <c r="CZ12" s="31">
        <v>5021003000</v>
      </c>
      <c r="DA12" s="31">
        <v>5021101000</v>
      </c>
      <c r="DB12" s="31">
        <v>5021102000</v>
      </c>
      <c r="DC12" s="31">
        <v>5021103001</v>
      </c>
      <c r="DD12" s="31">
        <v>5021103002</v>
      </c>
      <c r="DE12" s="31">
        <v>5021199000</v>
      </c>
      <c r="DF12" s="31">
        <v>5021201000</v>
      </c>
      <c r="DG12" s="31">
        <v>5021202000</v>
      </c>
      <c r="DH12" s="31">
        <v>5021203000</v>
      </c>
      <c r="DI12" s="31">
        <v>5021299001</v>
      </c>
      <c r="DJ12" s="31">
        <v>5021299099</v>
      </c>
      <c r="DK12" s="31">
        <v>5021301000</v>
      </c>
      <c r="DL12" s="31">
        <v>5021302099</v>
      </c>
      <c r="DM12" s="38">
        <v>5021303003</v>
      </c>
      <c r="DN12" s="31">
        <v>5021303004</v>
      </c>
      <c r="DO12" s="31">
        <v>5021303005</v>
      </c>
      <c r="DP12" s="31">
        <v>5021303099</v>
      </c>
      <c r="DQ12" s="31">
        <v>5021304001</v>
      </c>
      <c r="DR12" s="31">
        <v>5021304002</v>
      </c>
      <c r="DS12" s="31">
        <v>5021304099</v>
      </c>
      <c r="DT12" s="31">
        <v>5021305001</v>
      </c>
      <c r="DU12" s="31">
        <v>5021305002</v>
      </c>
      <c r="DV12" s="31">
        <v>5021305003</v>
      </c>
      <c r="DW12" s="31">
        <v>5021305004</v>
      </c>
      <c r="DX12" s="31">
        <v>5021305007</v>
      </c>
      <c r="DY12" s="37">
        <v>5021305009</v>
      </c>
      <c r="DZ12" s="31">
        <v>5021305011</v>
      </c>
      <c r="EA12" s="31">
        <v>5021305012</v>
      </c>
      <c r="EB12" s="31">
        <v>5021305013</v>
      </c>
      <c r="EC12" s="31">
        <v>5021305014</v>
      </c>
      <c r="ED12" s="31">
        <v>5021305099</v>
      </c>
      <c r="EE12" s="31">
        <v>5021306001</v>
      </c>
      <c r="EF12" s="31">
        <v>5021306004</v>
      </c>
      <c r="EG12" s="31">
        <v>5021306099</v>
      </c>
      <c r="EH12" s="31">
        <v>5021307000</v>
      </c>
      <c r="EI12" s="37">
        <v>5021308000</v>
      </c>
      <c r="EJ12" s="31">
        <v>5021308001</v>
      </c>
      <c r="EK12" s="31">
        <v>5021308003</v>
      </c>
      <c r="EL12" s="31">
        <v>5021308004</v>
      </c>
      <c r="EM12" s="31">
        <v>5021309002</v>
      </c>
      <c r="EN12" s="37">
        <v>5021321000</v>
      </c>
      <c r="EO12" s="37">
        <v>5021321001</v>
      </c>
      <c r="EP12" s="37">
        <v>5021321002</v>
      </c>
      <c r="EQ12" s="37">
        <v>5021321003</v>
      </c>
      <c r="ER12" s="37">
        <v>5021321007</v>
      </c>
      <c r="ES12" s="37">
        <v>5021321010</v>
      </c>
      <c r="ET12" s="37">
        <v>5021321011</v>
      </c>
      <c r="EU12" s="37">
        <v>5021321012</v>
      </c>
      <c r="EV12" s="37">
        <v>5021321013</v>
      </c>
      <c r="EW12" s="37">
        <v>5021321099</v>
      </c>
      <c r="EX12" s="37">
        <v>5021322000</v>
      </c>
      <c r="EY12" s="37">
        <v>5021322001</v>
      </c>
      <c r="EZ12" s="31">
        <v>5021399099</v>
      </c>
      <c r="FA12" s="31">
        <v>5021401000</v>
      </c>
      <c r="FB12" s="31">
        <v>5021402000</v>
      </c>
      <c r="FC12" s="38">
        <v>5021404099</v>
      </c>
      <c r="FD12" s="31">
        <v>5021405000</v>
      </c>
      <c r="FE12" s="31">
        <v>5021499000</v>
      </c>
      <c r="FF12" s="31">
        <v>5021501001</v>
      </c>
      <c r="FG12" s="31">
        <v>5021502000</v>
      </c>
      <c r="FH12" s="31">
        <v>5021503000</v>
      </c>
      <c r="FI12" s="31">
        <v>5021601000</v>
      </c>
      <c r="FJ12" s="31">
        <v>5029901000</v>
      </c>
      <c r="FK12" s="31">
        <v>5029902000</v>
      </c>
      <c r="FL12" s="31">
        <v>5029903000</v>
      </c>
      <c r="FM12" s="31">
        <v>5029904000</v>
      </c>
      <c r="FN12" s="31">
        <v>5029905001</v>
      </c>
      <c r="FO12" s="31">
        <v>5029905002</v>
      </c>
      <c r="FP12" s="31">
        <v>5029905003</v>
      </c>
      <c r="FQ12" s="31">
        <v>5029905004</v>
      </c>
      <c r="FR12" s="31">
        <v>5029905005</v>
      </c>
      <c r="FS12" s="37">
        <v>5029905006</v>
      </c>
      <c r="FT12" s="37">
        <v>5029905008</v>
      </c>
      <c r="FU12" s="31">
        <v>5029906000</v>
      </c>
      <c r="FV12" s="35">
        <v>5029907003</v>
      </c>
      <c r="FW12" s="36">
        <v>5029907004</v>
      </c>
      <c r="FX12" s="33">
        <v>5029907099</v>
      </c>
      <c r="FY12" s="36">
        <v>5029908000</v>
      </c>
      <c r="FZ12" s="35">
        <v>5029999000</v>
      </c>
      <c r="GA12" s="33">
        <v>5029999001</v>
      </c>
      <c r="GB12" s="33">
        <v>5029999099</v>
      </c>
      <c r="GC12" s="31">
        <v>5020000000</v>
      </c>
      <c r="GD12" s="32">
        <v>5060401001</v>
      </c>
      <c r="GE12" s="34" t="s">
        <v>64</v>
      </c>
      <c r="GF12" s="31">
        <v>5060404001</v>
      </c>
      <c r="GG12" s="31">
        <v>5060404002</v>
      </c>
      <c r="GH12" s="31">
        <v>5060404099</v>
      </c>
      <c r="GI12" s="31">
        <v>5060405002</v>
      </c>
      <c r="GJ12" s="31">
        <v>5060405003</v>
      </c>
      <c r="GK12" s="31">
        <v>5060405013</v>
      </c>
      <c r="GL12" s="31">
        <v>5060405014</v>
      </c>
      <c r="GM12" s="31">
        <v>5060406001</v>
      </c>
      <c r="GN12" s="33">
        <v>5060407001</v>
      </c>
      <c r="GO12" s="31">
        <v>5060000000</v>
      </c>
      <c r="GP12" s="32">
        <v>5000000000</v>
      </c>
      <c r="GQ12" s="32"/>
      <c r="GR12" s="11"/>
      <c r="GS12" s="31"/>
      <c r="GT12" s="31"/>
      <c r="GU12" s="31"/>
      <c r="GV12" s="31"/>
      <c r="GW12" s="31"/>
    </row>
    <row r="13" spans="1:205" ht="13.5" x14ac:dyDescent="0.2">
      <c r="A13" s="1" t="s">
        <v>0</v>
      </c>
      <c r="B13" s="1" t="s">
        <v>1</v>
      </c>
      <c r="C13" s="30"/>
      <c r="D13" s="29"/>
      <c r="E13" s="27"/>
      <c r="F13" s="27"/>
      <c r="G13" s="27"/>
      <c r="H13" s="27"/>
      <c r="I13" s="27"/>
      <c r="J13" s="27"/>
      <c r="K13" s="27"/>
      <c r="L13" s="28"/>
      <c r="M13" s="28"/>
      <c r="N13" s="28"/>
      <c r="O13" s="27"/>
      <c r="P13" s="27"/>
      <c r="Q13" s="27"/>
      <c r="R13" s="26"/>
      <c r="S13" s="25"/>
      <c r="T13" s="5"/>
      <c r="U13" s="5"/>
      <c r="V13" s="5"/>
      <c r="W13" s="5"/>
      <c r="X13" s="5"/>
      <c r="Y13" s="5"/>
      <c r="Z13" s="5"/>
      <c r="AA13" s="5"/>
      <c r="AB13" s="9"/>
      <c r="AC13" s="24"/>
      <c r="AD13" s="23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2"/>
      <c r="GS13" s="23"/>
      <c r="GT13" s="21"/>
      <c r="GU13" s="21"/>
      <c r="GV13" s="21"/>
      <c r="GW13" s="22"/>
    </row>
    <row r="14" spans="1:205" x14ac:dyDescent="0.2">
      <c r="A14" s="1" t="s">
        <v>10</v>
      </c>
      <c r="B14" s="1" t="s">
        <v>3</v>
      </c>
      <c r="C14" s="17"/>
      <c r="D14" s="16"/>
      <c r="E14" s="5" t="e">
        <v>#N/A</v>
      </c>
      <c r="F14" s="5" t="e">
        <v>#N/A</v>
      </c>
      <c r="G14" s="13"/>
      <c r="H14" s="5" t="e">
        <v>#N/A</v>
      </c>
      <c r="I14" s="5" t="e">
        <v>#N/A</v>
      </c>
      <c r="J14" s="5" t="e">
        <v>#N/A</v>
      </c>
      <c r="K14" s="5" t="e">
        <v>#N/A</v>
      </c>
      <c r="L14" s="12"/>
      <c r="M14" s="12"/>
      <c r="N14" s="12"/>
      <c r="O14" s="5"/>
      <c r="P14" s="5" t="s">
        <v>9</v>
      </c>
      <c r="Q14" s="5" t="s">
        <v>9</v>
      </c>
      <c r="R14" s="8"/>
      <c r="S14" s="15" t="s">
        <v>8</v>
      </c>
      <c r="T14" s="14"/>
      <c r="U14" s="14"/>
      <c r="V14" s="14"/>
      <c r="W14" s="14"/>
      <c r="X14" s="14"/>
      <c r="Y14" s="14"/>
      <c r="Z14" s="14"/>
      <c r="AA14" s="14" t="s">
        <v>61</v>
      </c>
      <c r="AB14" s="10"/>
      <c r="AC14" s="8">
        <f t="shared" ref="AC14:BH14" si="0">SUM(AC15:AC31)</f>
        <v>0</v>
      </c>
      <c r="AD14" s="7">
        <f t="shared" si="0"/>
        <v>107252</v>
      </c>
      <c r="AE14" s="5">
        <f t="shared" si="0"/>
        <v>1808</v>
      </c>
      <c r="AF14" s="5">
        <f t="shared" si="0"/>
        <v>9984</v>
      </c>
      <c r="AG14" s="5">
        <f t="shared" si="0"/>
        <v>0</v>
      </c>
      <c r="AH14" s="5">
        <f t="shared" si="0"/>
        <v>0</v>
      </c>
      <c r="AI14" s="5">
        <f t="shared" si="0"/>
        <v>2080</v>
      </c>
      <c r="AJ14" s="5">
        <f t="shared" si="0"/>
        <v>0</v>
      </c>
      <c r="AK14" s="5">
        <f t="shared" si="0"/>
        <v>0</v>
      </c>
      <c r="AL14" s="5">
        <f t="shared" si="0"/>
        <v>0</v>
      </c>
      <c r="AM14" s="5">
        <f t="shared" si="0"/>
        <v>0</v>
      </c>
      <c r="AN14" s="5">
        <f t="shared" si="0"/>
        <v>8939</v>
      </c>
      <c r="AO14" s="5">
        <f t="shared" si="0"/>
        <v>2080</v>
      </c>
      <c r="AP14" s="5">
        <f t="shared" si="0"/>
        <v>0</v>
      </c>
      <c r="AQ14" s="5">
        <f t="shared" si="0"/>
        <v>2080</v>
      </c>
      <c r="AR14" s="5">
        <f t="shared" si="0"/>
        <v>8939</v>
      </c>
      <c r="AS14" s="5">
        <f t="shared" si="0"/>
        <v>498</v>
      </c>
      <c r="AT14" s="5">
        <f t="shared" si="0"/>
        <v>1273</v>
      </c>
      <c r="AU14" s="5">
        <f t="shared" si="0"/>
        <v>498</v>
      </c>
      <c r="AV14" s="5">
        <f t="shared" si="0"/>
        <v>0</v>
      </c>
      <c r="AW14" s="5">
        <f t="shared" si="0"/>
        <v>0</v>
      </c>
      <c r="AX14" s="5">
        <f t="shared" si="0"/>
        <v>0</v>
      </c>
      <c r="AY14" s="5">
        <f t="shared" si="0"/>
        <v>0</v>
      </c>
      <c r="AZ14" s="5">
        <f t="shared" si="0"/>
        <v>0</v>
      </c>
      <c r="BA14" s="5">
        <f t="shared" si="0"/>
        <v>0</v>
      </c>
      <c r="BB14" s="5">
        <f t="shared" si="0"/>
        <v>0</v>
      </c>
      <c r="BC14" s="5">
        <f t="shared" si="0"/>
        <v>268</v>
      </c>
      <c r="BD14" s="5">
        <f t="shared" si="0"/>
        <v>0</v>
      </c>
      <c r="BE14" s="5">
        <f t="shared" si="0"/>
        <v>145699</v>
      </c>
      <c r="BF14" s="5">
        <f t="shared" si="0"/>
        <v>12869</v>
      </c>
      <c r="BG14" s="5">
        <f t="shared" si="0"/>
        <v>158568</v>
      </c>
      <c r="BH14" s="3">
        <f t="shared" si="0"/>
        <v>1208</v>
      </c>
      <c r="BI14" s="3">
        <f t="shared" ref="BI14:CN14" si="1">SUM(BI15:BI31)</f>
        <v>0</v>
      </c>
      <c r="BJ14" s="3">
        <f t="shared" si="1"/>
        <v>0</v>
      </c>
      <c r="BK14" s="3">
        <f t="shared" si="1"/>
        <v>1656</v>
      </c>
      <c r="BL14" s="3">
        <f t="shared" si="1"/>
        <v>0</v>
      </c>
      <c r="BM14" s="3">
        <f t="shared" si="1"/>
        <v>4096</v>
      </c>
      <c r="BN14" s="3">
        <f t="shared" si="1"/>
        <v>57</v>
      </c>
      <c r="BO14" s="3">
        <f t="shared" si="1"/>
        <v>0</v>
      </c>
      <c r="BP14" s="3">
        <f t="shared" si="1"/>
        <v>0</v>
      </c>
      <c r="BQ14" s="3">
        <f t="shared" si="1"/>
        <v>84</v>
      </c>
      <c r="BR14" s="3">
        <f t="shared" si="1"/>
        <v>176</v>
      </c>
      <c r="BS14" s="3">
        <f t="shared" si="1"/>
        <v>33</v>
      </c>
      <c r="BT14" s="3">
        <f t="shared" si="1"/>
        <v>289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1"/>
        <v>0</v>
      </c>
      <c r="CA14" s="3">
        <f t="shared" si="1"/>
        <v>0</v>
      </c>
      <c r="CB14" s="3">
        <f t="shared" si="1"/>
        <v>0</v>
      </c>
      <c r="CC14" s="3">
        <f t="shared" si="1"/>
        <v>0</v>
      </c>
      <c r="CD14" s="3">
        <f t="shared" si="1"/>
        <v>0</v>
      </c>
      <c r="CE14" s="3">
        <f t="shared" si="1"/>
        <v>0</v>
      </c>
      <c r="CF14" s="3">
        <f t="shared" si="1"/>
        <v>0</v>
      </c>
      <c r="CG14" s="3">
        <f t="shared" si="1"/>
        <v>0</v>
      </c>
      <c r="CH14" s="3">
        <f t="shared" si="1"/>
        <v>0</v>
      </c>
      <c r="CI14" s="3">
        <f t="shared" si="1"/>
        <v>0</v>
      </c>
      <c r="CJ14" s="3">
        <f t="shared" si="1"/>
        <v>0</v>
      </c>
      <c r="CK14" s="3">
        <f t="shared" si="1"/>
        <v>1282</v>
      </c>
      <c r="CL14" s="3">
        <f t="shared" si="1"/>
        <v>1004</v>
      </c>
      <c r="CM14" s="3">
        <f t="shared" si="1"/>
        <v>1606</v>
      </c>
      <c r="CN14" s="3">
        <f t="shared" si="1"/>
        <v>19</v>
      </c>
      <c r="CO14" s="3">
        <f t="shared" ref="CO14:DT14" si="2">SUM(CO15:CO31)</f>
        <v>377</v>
      </c>
      <c r="CP14" s="3">
        <f t="shared" si="2"/>
        <v>204</v>
      </c>
      <c r="CQ14" s="3">
        <f t="shared" si="2"/>
        <v>216</v>
      </c>
      <c r="CR14" s="3">
        <f t="shared" si="2"/>
        <v>9</v>
      </c>
      <c r="CS14" s="3">
        <f t="shared" si="2"/>
        <v>0</v>
      </c>
      <c r="CT14" s="3">
        <f t="shared" si="2"/>
        <v>0</v>
      </c>
      <c r="CU14" s="3">
        <f t="shared" si="2"/>
        <v>0</v>
      </c>
      <c r="CV14" s="3">
        <f t="shared" si="2"/>
        <v>0</v>
      </c>
      <c r="CW14" s="3">
        <f t="shared" si="2"/>
        <v>0</v>
      </c>
      <c r="CX14" s="3">
        <f t="shared" si="2"/>
        <v>0</v>
      </c>
      <c r="CY14" s="3">
        <f t="shared" si="2"/>
        <v>0</v>
      </c>
      <c r="CZ14" s="3">
        <f t="shared" si="2"/>
        <v>0</v>
      </c>
      <c r="DA14" s="3">
        <f t="shared" si="2"/>
        <v>0</v>
      </c>
      <c r="DB14" s="3">
        <f t="shared" si="2"/>
        <v>43</v>
      </c>
      <c r="DC14" s="3">
        <f t="shared" si="2"/>
        <v>0</v>
      </c>
      <c r="DD14" s="3">
        <f t="shared" si="2"/>
        <v>0</v>
      </c>
      <c r="DE14" s="3">
        <f t="shared" si="2"/>
        <v>0</v>
      </c>
      <c r="DF14" s="3">
        <f t="shared" si="2"/>
        <v>0</v>
      </c>
      <c r="DG14" s="3">
        <f t="shared" si="2"/>
        <v>369</v>
      </c>
      <c r="DH14" s="3">
        <f t="shared" si="2"/>
        <v>1043</v>
      </c>
      <c r="DI14" s="3">
        <f t="shared" si="2"/>
        <v>0</v>
      </c>
      <c r="DJ14" s="3">
        <f t="shared" si="2"/>
        <v>0</v>
      </c>
      <c r="DK14" s="3">
        <f t="shared" si="2"/>
        <v>0</v>
      </c>
      <c r="DL14" s="3">
        <f t="shared" si="2"/>
        <v>0</v>
      </c>
      <c r="DM14" s="3">
        <f t="shared" si="2"/>
        <v>0</v>
      </c>
      <c r="DN14" s="3">
        <f t="shared" si="2"/>
        <v>0</v>
      </c>
      <c r="DO14" s="3">
        <f t="shared" si="2"/>
        <v>0</v>
      </c>
      <c r="DP14" s="3">
        <f t="shared" si="2"/>
        <v>0</v>
      </c>
      <c r="DQ14" s="3">
        <f t="shared" si="2"/>
        <v>1251</v>
      </c>
      <c r="DR14" s="3">
        <f t="shared" si="2"/>
        <v>463</v>
      </c>
      <c r="DS14" s="3">
        <f t="shared" si="2"/>
        <v>0</v>
      </c>
      <c r="DT14" s="3">
        <f t="shared" si="2"/>
        <v>0</v>
      </c>
      <c r="DU14" s="3">
        <f t="shared" ref="DU14:EZ14" si="3">SUM(DU15:DU31)</f>
        <v>185</v>
      </c>
      <c r="DV14" s="3">
        <f t="shared" si="3"/>
        <v>23</v>
      </c>
      <c r="DW14" s="3">
        <f t="shared" si="3"/>
        <v>0</v>
      </c>
      <c r="DX14" s="3">
        <f t="shared" si="3"/>
        <v>0</v>
      </c>
      <c r="DY14" s="3">
        <f t="shared" si="3"/>
        <v>0</v>
      </c>
      <c r="DZ14" s="3">
        <f t="shared" si="3"/>
        <v>0</v>
      </c>
      <c r="EA14" s="3">
        <f t="shared" si="3"/>
        <v>0</v>
      </c>
      <c r="EB14" s="3">
        <f t="shared" si="3"/>
        <v>0</v>
      </c>
      <c r="EC14" s="3">
        <f t="shared" si="3"/>
        <v>0</v>
      </c>
      <c r="ED14" s="3">
        <f t="shared" si="3"/>
        <v>0</v>
      </c>
      <c r="EE14" s="3">
        <f t="shared" si="3"/>
        <v>67</v>
      </c>
      <c r="EF14" s="3">
        <f t="shared" si="3"/>
        <v>0</v>
      </c>
      <c r="EG14" s="3">
        <f t="shared" si="3"/>
        <v>0</v>
      </c>
      <c r="EH14" s="3">
        <f t="shared" si="3"/>
        <v>19</v>
      </c>
      <c r="EI14" s="3">
        <f t="shared" si="3"/>
        <v>0</v>
      </c>
      <c r="EJ14" s="3">
        <f t="shared" si="3"/>
        <v>0</v>
      </c>
      <c r="EK14" s="3">
        <f t="shared" si="3"/>
        <v>0</v>
      </c>
      <c r="EL14" s="3">
        <f t="shared" si="3"/>
        <v>0</v>
      </c>
      <c r="EM14" s="3">
        <f t="shared" si="3"/>
        <v>0</v>
      </c>
      <c r="EN14" s="3">
        <f t="shared" si="3"/>
        <v>0</v>
      </c>
      <c r="EO14" s="3">
        <f t="shared" si="3"/>
        <v>0</v>
      </c>
      <c r="EP14" s="3">
        <f t="shared" si="3"/>
        <v>0</v>
      </c>
      <c r="EQ14" s="3">
        <f t="shared" si="3"/>
        <v>0</v>
      </c>
      <c r="ER14" s="3">
        <f t="shared" si="3"/>
        <v>0</v>
      </c>
      <c r="ES14" s="3">
        <f t="shared" si="3"/>
        <v>0</v>
      </c>
      <c r="ET14" s="3">
        <f t="shared" si="3"/>
        <v>0</v>
      </c>
      <c r="EU14" s="3">
        <f t="shared" si="3"/>
        <v>0</v>
      </c>
      <c r="EV14" s="3">
        <f t="shared" si="3"/>
        <v>0</v>
      </c>
      <c r="EW14" s="3">
        <f t="shared" si="3"/>
        <v>0</v>
      </c>
      <c r="EX14" s="3">
        <f t="shared" si="3"/>
        <v>0</v>
      </c>
      <c r="EY14" s="3">
        <f t="shared" si="3"/>
        <v>0</v>
      </c>
      <c r="EZ14" s="3">
        <f t="shared" si="3"/>
        <v>0</v>
      </c>
      <c r="FA14" s="3">
        <f t="shared" ref="FA14:GF14" si="4">SUM(FA15:FA31)</f>
        <v>0</v>
      </c>
      <c r="FB14" s="3">
        <f t="shared" si="4"/>
        <v>0</v>
      </c>
      <c r="FC14" s="3">
        <f t="shared" si="4"/>
        <v>0</v>
      </c>
      <c r="FD14" s="3">
        <f t="shared" si="4"/>
        <v>0</v>
      </c>
      <c r="FE14" s="3">
        <f t="shared" si="4"/>
        <v>0</v>
      </c>
      <c r="FF14" s="3">
        <f t="shared" si="4"/>
        <v>0</v>
      </c>
      <c r="FG14" s="3">
        <f t="shared" si="4"/>
        <v>98</v>
      </c>
      <c r="FH14" s="3">
        <f t="shared" si="4"/>
        <v>0</v>
      </c>
      <c r="FI14" s="3">
        <f t="shared" si="4"/>
        <v>0</v>
      </c>
      <c r="FJ14" s="3">
        <f t="shared" si="4"/>
        <v>0</v>
      </c>
      <c r="FK14" s="3">
        <f t="shared" si="4"/>
        <v>147</v>
      </c>
      <c r="FL14" s="3">
        <f t="shared" si="4"/>
        <v>54</v>
      </c>
      <c r="FM14" s="3">
        <f t="shared" si="4"/>
        <v>0</v>
      </c>
      <c r="FN14" s="3">
        <f t="shared" si="4"/>
        <v>0</v>
      </c>
      <c r="FO14" s="3">
        <f t="shared" si="4"/>
        <v>0</v>
      </c>
      <c r="FP14" s="3">
        <f t="shared" si="4"/>
        <v>0</v>
      </c>
      <c r="FQ14" s="3">
        <f t="shared" si="4"/>
        <v>0</v>
      </c>
      <c r="FR14" s="3">
        <f t="shared" si="4"/>
        <v>0</v>
      </c>
      <c r="FS14" s="3">
        <f t="shared" si="4"/>
        <v>0</v>
      </c>
      <c r="FT14" s="3">
        <f t="shared" si="4"/>
        <v>0</v>
      </c>
      <c r="FU14" s="3">
        <f t="shared" si="4"/>
        <v>0</v>
      </c>
      <c r="FV14" s="3">
        <f t="shared" si="4"/>
        <v>0</v>
      </c>
      <c r="FW14" s="3">
        <f t="shared" si="4"/>
        <v>0</v>
      </c>
      <c r="FX14" s="3">
        <f t="shared" si="4"/>
        <v>138</v>
      </c>
      <c r="FY14" s="3">
        <f t="shared" si="4"/>
        <v>0</v>
      </c>
      <c r="FZ14" s="3">
        <f t="shared" si="4"/>
        <v>0</v>
      </c>
      <c r="GA14" s="3">
        <f t="shared" si="4"/>
        <v>0</v>
      </c>
      <c r="GB14" s="3">
        <f t="shared" si="4"/>
        <v>107</v>
      </c>
      <c r="GC14" s="3">
        <f t="shared" si="4"/>
        <v>16323</v>
      </c>
      <c r="GD14" s="5">
        <f t="shared" si="4"/>
        <v>0</v>
      </c>
      <c r="GE14" s="5">
        <f t="shared" si="4"/>
        <v>0</v>
      </c>
      <c r="GF14" s="5">
        <f t="shared" si="4"/>
        <v>0</v>
      </c>
      <c r="GG14" s="5">
        <f t="shared" ref="GG14:GP14" si="5">SUM(GG15:GG31)</f>
        <v>0</v>
      </c>
      <c r="GH14" s="5">
        <f t="shared" si="5"/>
        <v>0</v>
      </c>
      <c r="GI14" s="5">
        <f t="shared" si="5"/>
        <v>0</v>
      </c>
      <c r="GJ14" s="5">
        <f t="shared" si="5"/>
        <v>0</v>
      </c>
      <c r="GK14" s="5">
        <f t="shared" si="5"/>
        <v>0</v>
      </c>
      <c r="GL14" s="5">
        <f t="shared" si="5"/>
        <v>0</v>
      </c>
      <c r="GM14" s="5">
        <f t="shared" si="5"/>
        <v>0</v>
      </c>
      <c r="GN14" s="5">
        <f t="shared" si="5"/>
        <v>0</v>
      </c>
      <c r="GO14" s="5">
        <f t="shared" si="5"/>
        <v>0</v>
      </c>
      <c r="GP14" s="5">
        <f t="shared" si="5"/>
        <v>162022</v>
      </c>
      <c r="GQ14" s="6">
        <f t="shared" ref="GQ14:GQ21" si="6">+GP14+BF14</f>
        <v>174891</v>
      </c>
      <c r="GR14" s="5">
        <f t="shared" ref="GR14:GR31" si="7">+GQ14-GS14-GT14-GU14-GW14</f>
        <v>0</v>
      </c>
      <c r="GS14" s="4">
        <f t="shared" ref="GS14:GS31" si="8">+BE14</f>
        <v>145699</v>
      </c>
      <c r="GT14" s="3">
        <f t="shared" ref="GT14:GT31" si="9">+GC14</f>
        <v>16323</v>
      </c>
      <c r="GU14" s="3">
        <f t="shared" ref="GU14:GU31" si="10">+GO14</f>
        <v>0</v>
      </c>
      <c r="GV14" s="3">
        <f t="shared" ref="GV14:GV31" si="11">SUM(GS14:GU14)</f>
        <v>162022</v>
      </c>
      <c r="GW14" s="2">
        <f t="shared" ref="GW14:GW31" si="12">+BF14</f>
        <v>12869</v>
      </c>
    </row>
    <row r="15" spans="1:205" x14ac:dyDescent="0.2">
      <c r="A15" s="1" t="s">
        <v>6</v>
      </c>
      <c r="B15" s="1" t="s">
        <v>3</v>
      </c>
      <c r="C15" s="17">
        <v>325504</v>
      </c>
      <c r="D15" s="16">
        <v>303950</v>
      </c>
      <c r="E15" s="5" t="s">
        <v>60</v>
      </c>
      <c r="F15" s="5" t="s">
        <v>15</v>
      </c>
      <c r="G15" s="13" t="s">
        <v>14</v>
      </c>
      <c r="H15" s="5" t="s">
        <v>18</v>
      </c>
      <c r="I15" s="5" t="s">
        <v>46</v>
      </c>
      <c r="J15" s="5" t="s">
        <v>11</v>
      </c>
      <c r="K15" s="5" t="s">
        <v>13</v>
      </c>
      <c r="L15" s="12">
        <v>10</v>
      </c>
      <c r="M15" s="12">
        <v>13</v>
      </c>
      <c r="N15" s="12" t="s">
        <v>12</v>
      </c>
      <c r="O15" s="5"/>
      <c r="P15" s="11" t="s">
        <v>5</v>
      </c>
      <c r="Q15" s="11" t="s">
        <v>4</v>
      </c>
      <c r="R15" s="8"/>
      <c r="S15" s="15">
        <v>910268</v>
      </c>
      <c r="T15" s="5"/>
      <c r="U15" s="5"/>
      <c r="V15" s="5"/>
      <c r="W15" s="5"/>
      <c r="X15" s="5"/>
      <c r="Y15" s="5"/>
      <c r="Z15" s="5"/>
      <c r="AA15" s="5"/>
      <c r="AB15" s="10" t="s">
        <v>59</v>
      </c>
      <c r="AC15" s="8"/>
      <c r="AD15" s="7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>
        <f t="shared" ref="BE15:BE31" si="13">SUM(AD15:BD15)</f>
        <v>0</v>
      </c>
      <c r="BF15" s="5"/>
      <c r="BG15" s="5">
        <f t="shared" ref="BG15:BG31" si="14">+BE15+BF15</f>
        <v>0</v>
      </c>
      <c r="BH15" s="3">
        <v>18</v>
      </c>
      <c r="BI15" s="3">
        <v>0</v>
      </c>
      <c r="BJ15" s="3">
        <v>0</v>
      </c>
      <c r="BK15" s="3">
        <v>30</v>
      </c>
      <c r="BL15" s="3">
        <v>0</v>
      </c>
      <c r="BM15" s="3">
        <v>113</v>
      </c>
      <c r="BN15" s="3">
        <v>0</v>
      </c>
      <c r="BO15" s="3">
        <v>0</v>
      </c>
      <c r="BP15" s="3">
        <v>0</v>
      </c>
      <c r="BQ15" s="3">
        <v>7</v>
      </c>
      <c r="BR15" s="3">
        <v>0</v>
      </c>
      <c r="BS15" s="3">
        <v>2</v>
      </c>
      <c r="BT15" s="3">
        <v>7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22</v>
      </c>
      <c r="CL15" s="3">
        <v>44</v>
      </c>
      <c r="CM15" s="3">
        <v>53</v>
      </c>
      <c r="CN15" s="3">
        <v>0</v>
      </c>
      <c r="CO15" s="3">
        <v>8</v>
      </c>
      <c r="CP15" s="3">
        <v>8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2</v>
      </c>
      <c r="DC15" s="3">
        <v>0</v>
      </c>
      <c r="DD15" s="3">
        <v>0</v>
      </c>
      <c r="DE15" s="3">
        <v>0</v>
      </c>
      <c r="DF15" s="3">
        <v>0</v>
      </c>
      <c r="DG15" s="3">
        <v>37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79</v>
      </c>
      <c r="DR15" s="3">
        <v>0</v>
      </c>
      <c r="DS15" s="3">
        <v>0</v>
      </c>
      <c r="DT15" s="3">
        <v>0</v>
      </c>
      <c r="DU15" s="3">
        <v>10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0</v>
      </c>
      <c r="EE15" s="3">
        <v>0</v>
      </c>
      <c r="EF15" s="3">
        <v>0</v>
      </c>
      <c r="EG15" s="3">
        <v>0</v>
      </c>
      <c r="EH15" s="3">
        <v>0</v>
      </c>
      <c r="EI15" s="3">
        <v>0</v>
      </c>
      <c r="EJ15" s="3">
        <v>0</v>
      </c>
      <c r="EK15" s="3">
        <v>0</v>
      </c>
      <c r="EL15" s="3">
        <v>0</v>
      </c>
      <c r="EM15" s="3">
        <v>0</v>
      </c>
      <c r="EN15" s="3">
        <v>0</v>
      </c>
      <c r="EO15" s="3">
        <v>0</v>
      </c>
      <c r="EP15" s="3">
        <v>0</v>
      </c>
      <c r="EQ15" s="3">
        <v>0</v>
      </c>
      <c r="ER15" s="3">
        <v>0</v>
      </c>
      <c r="ES15" s="3">
        <v>0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3">
        <v>0</v>
      </c>
      <c r="FH15" s="3">
        <v>0</v>
      </c>
      <c r="FI15" s="3">
        <v>0</v>
      </c>
      <c r="FJ15" s="3">
        <v>0</v>
      </c>
      <c r="FK15" s="3">
        <v>0</v>
      </c>
      <c r="FL15" s="3">
        <v>6</v>
      </c>
      <c r="FM15" s="3">
        <v>0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3">
        <v>0</v>
      </c>
      <c r="FX15" s="3">
        <v>7</v>
      </c>
      <c r="FY15" s="3">
        <v>0</v>
      </c>
      <c r="FZ15" s="3">
        <v>0</v>
      </c>
      <c r="GA15" s="3">
        <v>0</v>
      </c>
      <c r="GB15" s="3">
        <v>10</v>
      </c>
      <c r="GC15" s="3">
        <f t="shared" ref="GC15:GC31" si="15">SUM(BH15:GB15)</f>
        <v>463</v>
      </c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>
        <f t="shared" ref="GO15:GO31" si="16">SUM(GD15:GN15)</f>
        <v>0</v>
      </c>
      <c r="GP15" s="5">
        <f t="shared" ref="GP15:GP31" si="17">+BE15+GC15+GO15</f>
        <v>463</v>
      </c>
      <c r="GQ15" s="6">
        <f t="shared" si="6"/>
        <v>463</v>
      </c>
      <c r="GR15" s="5">
        <f t="shared" si="7"/>
        <v>0</v>
      </c>
      <c r="GS15" s="4">
        <f t="shared" si="8"/>
        <v>0</v>
      </c>
      <c r="GT15" s="3">
        <f t="shared" si="9"/>
        <v>463</v>
      </c>
      <c r="GU15" s="3">
        <f t="shared" si="10"/>
        <v>0</v>
      </c>
      <c r="GV15" s="3">
        <f t="shared" si="11"/>
        <v>463</v>
      </c>
      <c r="GW15" s="2">
        <f t="shared" si="12"/>
        <v>0</v>
      </c>
    </row>
    <row r="16" spans="1:205" x14ac:dyDescent="0.2">
      <c r="A16" s="1" t="s">
        <v>6</v>
      </c>
      <c r="B16" s="1" t="s">
        <v>3</v>
      </c>
      <c r="C16" s="17">
        <v>303946</v>
      </c>
      <c r="D16" s="16">
        <v>303946</v>
      </c>
      <c r="E16" s="5" t="s">
        <v>58</v>
      </c>
      <c r="F16" s="5" t="s">
        <v>15</v>
      </c>
      <c r="G16" s="13" t="s">
        <v>14</v>
      </c>
      <c r="H16" s="5" t="s">
        <v>18</v>
      </c>
      <c r="I16" s="5" t="s">
        <v>57</v>
      </c>
      <c r="J16" s="5" t="s">
        <v>11</v>
      </c>
      <c r="K16" s="5" t="s">
        <v>13</v>
      </c>
      <c r="L16" s="12">
        <v>10</v>
      </c>
      <c r="M16" s="12">
        <v>13</v>
      </c>
      <c r="N16" s="12" t="s">
        <v>12</v>
      </c>
      <c r="O16" s="5"/>
      <c r="P16" s="11" t="s">
        <v>5</v>
      </c>
      <c r="Q16" s="11" t="s">
        <v>4</v>
      </c>
      <c r="R16" s="8"/>
      <c r="S16" s="15">
        <v>910269</v>
      </c>
      <c r="T16" s="5"/>
      <c r="U16" s="5"/>
      <c r="V16" s="5"/>
      <c r="W16" s="5"/>
      <c r="X16" s="5"/>
      <c r="Y16" s="5"/>
      <c r="Z16" s="5"/>
      <c r="AA16" s="5"/>
      <c r="AB16" s="10" t="s">
        <v>56</v>
      </c>
      <c r="AC16" s="8"/>
      <c r="AD16" s="7">
        <v>17084</v>
      </c>
      <c r="AE16" s="5">
        <v>252</v>
      </c>
      <c r="AF16" s="5">
        <v>1560</v>
      </c>
      <c r="AG16" s="5">
        <v>0</v>
      </c>
      <c r="AH16" s="5">
        <v>0</v>
      </c>
      <c r="AI16" s="5">
        <v>325</v>
      </c>
      <c r="AJ16" s="5">
        <v>0</v>
      </c>
      <c r="AK16" s="5">
        <v>0</v>
      </c>
      <c r="AL16" s="5">
        <v>0</v>
      </c>
      <c r="AM16" s="5">
        <v>0</v>
      </c>
      <c r="AN16" s="5">
        <v>1424</v>
      </c>
      <c r="AO16" s="5">
        <v>325</v>
      </c>
      <c r="AP16" s="5">
        <v>0</v>
      </c>
      <c r="AQ16" s="5">
        <v>325</v>
      </c>
      <c r="AR16" s="5">
        <v>1424</v>
      </c>
      <c r="AS16" s="5">
        <v>78</v>
      </c>
      <c r="AT16" s="5">
        <v>201</v>
      </c>
      <c r="AU16" s="5">
        <v>78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43</v>
      </c>
      <c r="BD16" s="5">
        <v>0</v>
      </c>
      <c r="BE16" s="5">
        <f t="shared" si="13"/>
        <v>23119</v>
      </c>
      <c r="BF16" s="5">
        <v>2050</v>
      </c>
      <c r="BG16" s="5">
        <f t="shared" si="14"/>
        <v>25169</v>
      </c>
      <c r="BH16" s="3">
        <v>63</v>
      </c>
      <c r="BI16" s="3">
        <v>0</v>
      </c>
      <c r="BJ16" s="3">
        <v>0</v>
      </c>
      <c r="BK16" s="3">
        <v>391</v>
      </c>
      <c r="BL16" s="3">
        <v>0</v>
      </c>
      <c r="BM16" s="3">
        <v>634</v>
      </c>
      <c r="BN16" s="3">
        <v>1</v>
      </c>
      <c r="BO16" s="3">
        <v>0</v>
      </c>
      <c r="BP16" s="3">
        <v>0</v>
      </c>
      <c r="BQ16" s="3">
        <v>0</v>
      </c>
      <c r="BR16" s="3">
        <v>16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305</v>
      </c>
      <c r="CL16" s="3">
        <v>38</v>
      </c>
      <c r="CM16" s="3">
        <v>226</v>
      </c>
      <c r="CN16" s="3">
        <v>0</v>
      </c>
      <c r="CO16" s="3">
        <v>19</v>
      </c>
      <c r="CP16" s="3">
        <v>0</v>
      </c>
      <c r="CQ16" s="3">
        <v>56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188</v>
      </c>
      <c r="DS16" s="3">
        <v>0</v>
      </c>
      <c r="DT16" s="3">
        <v>0</v>
      </c>
      <c r="DU16" s="3">
        <v>10</v>
      </c>
      <c r="DV16" s="3">
        <v>5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5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3</v>
      </c>
      <c r="FH16" s="3">
        <v>0</v>
      </c>
      <c r="FI16" s="3">
        <v>0</v>
      </c>
      <c r="FJ16" s="3">
        <v>0</v>
      </c>
      <c r="FK16" s="3">
        <v>3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3">
        <v>0</v>
      </c>
      <c r="FX16" s="3">
        <v>0</v>
      </c>
      <c r="FY16" s="3">
        <v>0</v>
      </c>
      <c r="FZ16" s="3">
        <v>0</v>
      </c>
      <c r="GA16" s="3">
        <v>0</v>
      </c>
      <c r="GB16" s="3">
        <v>97</v>
      </c>
      <c r="GC16" s="3">
        <f t="shared" si="15"/>
        <v>2060</v>
      </c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>
        <f t="shared" si="16"/>
        <v>0</v>
      </c>
      <c r="GP16" s="5">
        <f t="shared" si="17"/>
        <v>25179</v>
      </c>
      <c r="GQ16" s="6">
        <f t="shared" si="6"/>
        <v>27229</v>
      </c>
      <c r="GR16" s="5">
        <f t="shared" si="7"/>
        <v>0</v>
      </c>
      <c r="GS16" s="4">
        <f t="shared" si="8"/>
        <v>23119</v>
      </c>
      <c r="GT16" s="3">
        <f t="shared" si="9"/>
        <v>2060</v>
      </c>
      <c r="GU16" s="3">
        <f t="shared" si="10"/>
        <v>0</v>
      </c>
      <c r="GV16" s="3">
        <f t="shared" si="11"/>
        <v>25179</v>
      </c>
      <c r="GW16" s="2">
        <f t="shared" si="12"/>
        <v>2050</v>
      </c>
    </row>
    <row r="17" spans="1:205" x14ac:dyDescent="0.2">
      <c r="A17" s="1" t="s">
        <v>6</v>
      </c>
      <c r="B17" s="1" t="s">
        <v>3</v>
      </c>
      <c r="C17" s="17">
        <v>303950</v>
      </c>
      <c r="D17" s="16">
        <v>303950</v>
      </c>
      <c r="E17" s="5" t="s">
        <v>55</v>
      </c>
      <c r="F17" s="5" t="s">
        <v>15</v>
      </c>
      <c r="G17" s="13" t="s">
        <v>14</v>
      </c>
      <c r="H17" s="5" t="s">
        <v>18</v>
      </c>
      <c r="I17" s="5" t="s">
        <v>46</v>
      </c>
      <c r="J17" s="5" t="s">
        <v>11</v>
      </c>
      <c r="K17" s="5" t="s">
        <v>13</v>
      </c>
      <c r="L17" s="12">
        <v>10</v>
      </c>
      <c r="M17" s="12">
        <v>13</v>
      </c>
      <c r="N17" s="12" t="s">
        <v>12</v>
      </c>
      <c r="O17" s="5"/>
      <c r="P17" s="11" t="s">
        <v>5</v>
      </c>
      <c r="Q17" s="11" t="s">
        <v>7</v>
      </c>
      <c r="R17" s="8"/>
      <c r="S17" s="15">
        <v>910270</v>
      </c>
      <c r="T17" s="5"/>
      <c r="U17" s="5"/>
      <c r="V17" s="5"/>
      <c r="W17" s="5"/>
      <c r="X17" s="5"/>
      <c r="Y17" s="5"/>
      <c r="Z17" s="5"/>
      <c r="AA17" s="5"/>
      <c r="AB17" s="10" t="s">
        <v>54</v>
      </c>
      <c r="AC17" s="8"/>
      <c r="AD17" s="7">
        <v>62169</v>
      </c>
      <c r="AE17" s="5">
        <v>1119</v>
      </c>
      <c r="AF17" s="5">
        <v>5736</v>
      </c>
      <c r="AG17" s="5">
        <v>0</v>
      </c>
      <c r="AH17" s="5">
        <v>0</v>
      </c>
      <c r="AI17" s="5">
        <v>1195</v>
      </c>
      <c r="AJ17" s="5">
        <v>0</v>
      </c>
      <c r="AK17" s="5">
        <v>0</v>
      </c>
      <c r="AL17" s="5">
        <v>0</v>
      </c>
      <c r="AM17" s="5">
        <v>0</v>
      </c>
      <c r="AN17" s="5">
        <v>5181</v>
      </c>
      <c r="AO17" s="5">
        <v>1195</v>
      </c>
      <c r="AP17" s="5">
        <v>0</v>
      </c>
      <c r="AQ17" s="5">
        <v>1195</v>
      </c>
      <c r="AR17" s="5">
        <v>5181</v>
      </c>
      <c r="AS17" s="5">
        <v>287</v>
      </c>
      <c r="AT17" s="5">
        <v>736</v>
      </c>
      <c r="AU17" s="5">
        <v>287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155</v>
      </c>
      <c r="BD17" s="5">
        <v>0</v>
      </c>
      <c r="BE17" s="5">
        <f t="shared" si="13"/>
        <v>84436</v>
      </c>
      <c r="BF17" s="5">
        <v>7460</v>
      </c>
      <c r="BG17" s="5">
        <f t="shared" si="14"/>
        <v>91896</v>
      </c>
      <c r="BH17" s="3">
        <v>537</v>
      </c>
      <c r="BI17" s="3">
        <v>0</v>
      </c>
      <c r="BJ17" s="3">
        <v>0</v>
      </c>
      <c r="BK17" s="3">
        <v>507</v>
      </c>
      <c r="BL17" s="3">
        <v>0</v>
      </c>
      <c r="BM17" s="3">
        <v>729</v>
      </c>
      <c r="BN17" s="3">
        <v>43</v>
      </c>
      <c r="BO17" s="3">
        <v>0</v>
      </c>
      <c r="BP17" s="3">
        <v>0</v>
      </c>
      <c r="BQ17" s="3">
        <v>75</v>
      </c>
      <c r="BR17" s="3">
        <v>0</v>
      </c>
      <c r="BS17" s="3">
        <v>30</v>
      </c>
      <c r="BT17" s="3">
        <v>242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229</v>
      </c>
      <c r="CL17" s="3">
        <v>725</v>
      </c>
      <c r="CM17" s="3">
        <v>602</v>
      </c>
      <c r="CN17" s="3">
        <v>15</v>
      </c>
      <c r="CO17" s="3">
        <v>229</v>
      </c>
      <c r="CP17" s="3">
        <v>183</v>
      </c>
      <c r="CQ17" s="3">
        <v>0</v>
      </c>
      <c r="CR17" s="3">
        <v>9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40</v>
      </c>
      <c r="DC17" s="3">
        <v>0</v>
      </c>
      <c r="DD17" s="3">
        <v>0</v>
      </c>
      <c r="DE17" s="3">
        <v>0</v>
      </c>
      <c r="DF17" s="3">
        <v>0</v>
      </c>
      <c r="DG17" s="3">
        <v>303</v>
      </c>
      <c r="DH17" s="3">
        <v>731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747</v>
      </c>
      <c r="DR17" s="3">
        <v>0</v>
      </c>
      <c r="DS17" s="3">
        <v>0</v>
      </c>
      <c r="DT17" s="3">
        <v>0</v>
      </c>
      <c r="DU17" s="3">
        <v>108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67</v>
      </c>
      <c r="EF17" s="3">
        <v>0</v>
      </c>
      <c r="EG17" s="3">
        <v>0</v>
      </c>
      <c r="EH17" s="3">
        <v>8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67</v>
      </c>
      <c r="FH17" s="3">
        <v>0</v>
      </c>
      <c r="FI17" s="3">
        <v>0</v>
      </c>
      <c r="FJ17" s="3">
        <v>0</v>
      </c>
      <c r="FK17" s="3">
        <v>0</v>
      </c>
      <c r="FL17" s="3">
        <v>44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60</v>
      </c>
      <c r="FY17" s="3">
        <v>0</v>
      </c>
      <c r="FZ17" s="3">
        <v>0</v>
      </c>
      <c r="GA17" s="3">
        <v>0</v>
      </c>
      <c r="GB17" s="3">
        <v>0</v>
      </c>
      <c r="GC17" s="3">
        <f t="shared" si="15"/>
        <v>6330</v>
      </c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>
        <f t="shared" si="16"/>
        <v>0</v>
      </c>
      <c r="GP17" s="5">
        <f t="shared" si="17"/>
        <v>90766</v>
      </c>
      <c r="GQ17" s="6">
        <f t="shared" si="6"/>
        <v>98226</v>
      </c>
      <c r="GR17" s="5">
        <f t="shared" si="7"/>
        <v>0</v>
      </c>
      <c r="GS17" s="4">
        <f t="shared" si="8"/>
        <v>84436</v>
      </c>
      <c r="GT17" s="3">
        <f t="shared" si="9"/>
        <v>6330</v>
      </c>
      <c r="GU17" s="3">
        <f t="shared" si="10"/>
        <v>0</v>
      </c>
      <c r="GV17" s="3">
        <f t="shared" si="11"/>
        <v>90766</v>
      </c>
      <c r="GW17" s="2">
        <f t="shared" si="12"/>
        <v>7460</v>
      </c>
    </row>
    <row r="18" spans="1:205" ht="25.5" x14ac:dyDescent="0.2">
      <c r="A18" s="1" t="s">
        <v>6</v>
      </c>
      <c r="B18" s="1" t="s">
        <v>3</v>
      </c>
      <c r="C18" s="17">
        <v>314904</v>
      </c>
      <c r="D18" s="16">
        <v>303950</v>
      </c>
      <c r="E18" s="5" t="s">
        <v>53</v>
      </c>
      <c r="F18" s="5" t="s">
        <v>15</v>
      </c>
      <c r="G18" s="13" t="s">
        <v>14</v>
      </c>
      <c r="H18" s="5" t="s">
        <v>18</v>
      </c>
      <c r="I18" s="5" t="s">
        <v>52</v>
      </c>
      <c r="J18" s="5" t="s">
        <v>11</v>
      </c>
      <c r="K18" s="5" t="s">
        <v>13</v>
      </c>
      <c r="L18" s="12">
        <v>10</v>
      </c>
      <c r="M18" s="12">
        <v>13</v>
      </c>
      <c r="N18" s="12" t="s">
        <v>12</v>
      </c>
      <c r="O18" s="18"/>
      <c r="P18" s="11" t="s">
        <v>5</v>
      </c>
      <c r="Q18" s="11" t="s">
        <v>4</v>
      </c>
      <c r="R18" s="8"/>
      <c r="S18" s="15">
        <v>910271</v>
      </c>
      <c r="T18" s="5"/>
      <c r="U18" s="5"/>
      <c r="V18" s="5"/>
      <c r="W18" s="5"/>
      <c r="X18" s="5"/>
      <c r="Y18" s="5"/>
      <c r="Z18" s="5"/>
      <c r="AA18" s="5"/>
      <c r="AB18" s="10" t="s">
        <v>51</v>
      </c>
      <c r="AC18" s="8"/>
      <c r="AD18" s="7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>
        <f t="shared" si="13"/>
        <v>0</v>
      </c>
      <c r="BF18" s="5"/>
      <c r="BG18" s="5">
        <f t="shared" si="14"/>
        <v>0</v>
      </c>
      <c r="BH18" s="3">
        <v>42</v>
      </c>
      <c r="BI18" s="3">
        <v>0</v>
      </c>
      <c r="BJ18" s="3">
        <v>0</v>
      </c>
      <c r="BK18" s="3">
        <v>104</v>
      </c>
      <c r="BL18" s="3">
        <v>0</v>
      </c>
      <c r="BM18" s="3">
        <v>183</v>
      </c>
      <c r="BN18" s="3">
        <v>1</v>
      </c>
      <c r="BO18" s="3">
        <v>0</v>
      </c>
      <c r="BP18" s="3">
        <v>0</v>
      </c>
      <c r="BQ18" s="3">
        <v>0</v>
      </c>
      <c r="BR18" s="3">
        <v>11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55</v>
      </c>
      <c r="CL18" s="3">
        <v>44</v>
      </c>
      <c r="CM18" s="3">
        <v>116</v>
      </c>
      <c r="CN18" s="3">
        <v>2</v>
      </c>
      <c r="CO18" s="3">
        <v>7</v>
      </c>
      <c r="CP18" s="3">
        <v>0</v>
      </c>
      <c r="CQ18" s="3">
        <v>20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40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50</v>
      </c>
      <c r="DS18" s="3">
        <v>0</v>
      </c>
      <c r="DT18" s="3">
        <v>0</v>
      </c>
      <c r="DU18" s="3">
        <v>0</v>
      </c>
      <c r="DV18" s="3">
        <v>13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3</v>
      </c>
      <c r="FH18" s="3">
        <v>0</v>
      </c>
      <c r="FI18" s="3">
        <v>0</v>
      </c>
      <c r="FJ18" s="3">
        <v>0</v>
      </c>
      <c r="FK18" s="3">
        <v>143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</v>
      </c>
      <c r="GA18" s="3">
        <v>0</v>
      </c>
      <c r="GB18" s="3">
        <v>0</v>
      </c>
      <c r="GC18" s="3">
        <f t="shared" si="15"/>
        <v>834</v>
      </c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>
        <f t="shared" si="16"/>
        <v>0</v>
      </c>
      <c r="GP18" s="5">
        <f t="shared" si="17"/>
        <v>834</v>
      </c>
      <c r="GQ18" s="6">
        <f t="shared" si="6"/>
        <v>834</v>
      </c>
      <c r="GR18" s="5">
        <f t="shared" si="7"/>
        <v>0</v>
      </c>
      <c r="GS18" s="4">
        <f t="shared" si="8"/>
        <v>0</v>
      </c>
      <c r="GT18" s="3">
        <f t="shared" si="9"/>
        <v>834</v>
      </c>
      <c r="GU18" s="3">
        <f t="shared" si="10"/>
        <v>0</v>
      </c>
      <c r="GV18" s="3">
        <f t="shared" si="11"/>
        <v>834</v>
      </c>
      <c r="GW18" s="2">
        <f t="shared" si="12"/>
        <v>0</v>
      </c>
    </row>
    <row r="19" spans="1:205" ht="25.5" x14ac:dyDescent="0.2">
      <c r="A19" s="1" t="s">
        <v>6</v>
      </c>
      <c r="B19" s="1" t="s">
        <v>3</v>
      </c>
      <c r="C19" s="17">
        <v>314914</v>
      </c>
      <c r="D19" s="16">
        <v>303950</v>
      </c>
      <c r="E19" s="5" t="s">
        <v>50</v>
      </c>
      <c r="F19" s="5" t="s">
        <v>15</v>
      </c>
      <c r="G19" s="13" t="s">
        <v>14</v>
      </c>
      <c r="H19" s="5" t="s">
        <v>18</v>
      </c>
      <c r="I19" s="5" t="s">
        <v>49</v>
      </c>
      <c r="J19" s="5" t="s">
        <v>11</v>
      </c>
      <c r="K19" s="5" t="s">
        <v>13</v>
      </c>
      <c r="L19" s="12">
        <v>10</v>
      </c>
      <c r="M19" s="12">
        <v>13</v>
      </c>
      <c r="N19" s="12" t="s">
        <v>12</v>
      </c>
      <c r="O19" s="18"/>
      <c r="P19" s="11" t="s">
        <v>5</v>
      </c>
      <c r="Q19" s="11" t="s">
        <v>4</v>
      </c>
      <c r="R19" s="8"/>
      <c r="S19" s="15">
        <v>910272</v>
      </c>
      <c r="T19" s="5"/>
      <c r="U19" s="5"/>
      <c r="V19" s="5"/>
      <c r="W19" s="5"/>
      <c r="X19" s="5"/>
      <c r="Y19" s="5"/>
      <c r="Z19" s="5"/>
      <c r="AA19" s="5"/>
      <c r="AB19" s="10" t="s">
        <v>48</v>
      </c>
      <c r="AC19" s="8"/>
      <c r="AD19" s="7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>
        <f t="shared" si="13"/>
        <v>0</v>
      </c>
      <c r="BF19" s="5"/>
      <c r="BG19" s="5">
        <f t="shared" si="14"/>
        <v>0</v>
      </c>
      <c r="BH19" s="3">
        <v>50</v>
      </c>
      <c r="BI19" s="3">
        <v>0</v>
      </c>
      <c r="BJ19" s="3">
        <v>0</v>
      </c>
      <c r="BK19" s="3">
        <v>46</v>
      </c>
      <c r="BL19" s="3">
        <v>0</v>
      </c>
      <c r="BM19" s="3">
        <v>128</v>
      </c>
      <c r="BN19" s="3">
        <v>1</v>
      </c>
      <c r="BO19" s="3">
        <v>0</v>
      </c>
      <c r="BP19" s="3">
        <v>0</v>
      </c>
      <c r="BQ19" s="3">
        <v>0</v>
      </c>
      <c r="BR19" s="3">
        <v>8</v>
      </c>
      <c r="BS19" s="3">
        <v>0</v>
      </c>
      <c r="BT19" s="3">
        <v>2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32</v>
      </c>
      <c r="CL19" s="3">
        <v>25</v>
      </c>
      <c r="CM19" s="3">
        <v>59</v>
      </c>
      <c r="CN19" s="3">
        <v>0</v>
      </c>
      <c r="CO19" s="3">
        <v>20</v>
      </c>
      <c r="CP19" s="3">
        <v>0</v>
      </c>
      <c r="CQ19" s="3">
        <v>15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45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62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2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3">
        <v>0</v>
      </c>
      <c r="FZ19" s="3">
        <v>0</v>
      </c>
      <c r="GA19" s="3">
        <v>0</v>
      </c>
      <c r="GB19" s="3">
        <v>0</v>
      </c>
      <c r="GC19" s="3">
        <f t="shared" si="15"/>
        <v>495</v>
      </c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>
        <f t="shared" si="16"/>
        <v>0</v>
      </c>
      <c r="GP19" s="5">
        <f t="shared" si="17"/>
        <v>495</v>
      </c>
      <c r="GQ19" s="6">
        <f t="shared" si="6"/>
        <v>495</v>
      </c>
      <c r="GR19" s="5">
        <f t="shared" si="7"/>
        <v>0</v>
      </c>
      <c r="GS19" s="4">
        <f t="shared" si="8"/>
        <v>0</v>
      </c>
      <c r="GT19" s="3">
        <f t="shared" si="9"/>
        <v>495</v>
      </c>
      <c r="GU19" s="3">
        <f t="shared" si="10"/>
        <v>0</v>
      </c>
      <c r="GV19" s="3">
        <f t="shared" si="11"/>
        <v>495</v>
      </c>
      <c r="GW19" s="2">
        <f t="shared" si="12"/>
        <v>0</v>
      </c>
    </row>
    <row r="20" spans="1:205" x14ac:dyDescent="0.2">
      <c r="A20" s="1" t="s">
        <v>6</v>
      </c>
      <c r="B20" s="1" t="s">
        <v>3</v>
      </c>
      <c r="C20" s="17">
        <v>325503</v>
      </c>
      <c r="D20" s="16">
        <v>303950</v>
      </c>
      <c r="E20" s="5" t="s">
        <v>47</v>
      </c>
      <c r="F20" s="5" t="s">
        <v>15</v>
      </c>
      <c r="G20" s="13" t="s">
        <v>14</v>
      </c>
      <c r="H20" s="5" t="s">
        <v>18</v>
      </c>
      <c r="I20" s="5" t="s">
        <v>46</v>
      </c>
      <c r="J20" s="5" t="s">
        <v>11</v>
      </c>
      <c r="K20" s="5" t="s">
        <v>13</v>
      </c>
      <c r="L20" s="12">
        <v>10</v>
      </c>
      <c r="M20" s="12">
        <v>13</v>
      </c>
      <c r="N20" s="12" t="s">
        <v>12</v>
      </c>
      <c r="O20" s="5"/>
      <c r="P20" s="11" t="s">
        <v>5</v>
      </c>
      <c r="Q20" s="11" t="s">
        <v>4</v>
      </c>
      <c r="R20" s="8"/>
      <c r="S20" s="15">
        <v>910273</v>
      </c>
      <c r="T20" s="5"/>
      <c r="U20" s="5"/>
      <c r="V20" s="5"/>
      <c r="W20" s="5"/>
      <c r="X20" s="5"/>
      <c r="Y20" s="5"/>
      <c r="Z20" s="5"/>
      <c r="AA20" s="5"/>
      <c r="AB20" s="10" t="s">
        <v>45</v>
      </c>
      <c r="AC20" s="8"/>
      <c r="AD20" s="7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>
        <f t="shared" si="13"/>
        <v>0</v>
      </c>
      <c r="BF20" s="5"/>
      <c r="BG20" s="5">
        <f t="shared" si="14"/>
        <v>0</v>
      </c>
      <c r="BH20" s="3">
        <v>17</v>
      </c>
      <c r="BI20" s="3">
        <v>0</v>
      </c>
      <c r="BJ20" s="3">
        <v>0</v>
      </c>
      <c r="BK20" s="3">
        <v>10</v>
      </c>
      <c r="BL20" s="3">
        <v>0</v>
      </c>
      <c r="BM20" s="3">
        <v>29</v>
      </c>
      <c r="BN20" s="3">
        <v>0</v>
      </c>
      <c r="BO20" s="3">
        <v>0</v>
      </c>
      <c r="BP20" s="3">
        <v>0</v>
      </c>
      <c r="BQ20" s="3">
        <v>2</v>
      </c>
      <c r="BR20" s="3">
        <v>0</v>
      </c>
      <c r="BS20" s="3">
        <v>1</v>
      </c>
      <c r="BT20" s="3">
        <v>2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10</v>
      </c>
      <c r="CL20" s="3">
        <v>17</v>
      </c>
      <c r="CM20" s="3">
        <v>17</v>
      </c>
      <c r="CN20" s="3">
        <v>1</v>
      </c>
      <c r="CO20" s="3">
        <v>6</v>
      </c>
      <c r="CP20" s="3">
        <v>13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1</v>
      </c>
      <c r="DC20" s="3">
        <v>0</v>
      </c>
      <c r="DD20" s="3">
        <v>0</v>
      </c>
      <c r="DE20" s="3">
        <v>0</v>
      </c>
      <c r="DF20" s="3">
        <v>0</v>
      </c>
      <c r="DG20" s="3">
        <v>18</v>
      </c>
      <c r="DH20" s="3">
        <v>26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19</v>
      </c>
      <c r="DR20" s="3">
        <v>0</v>
      </c>
      <c r="DS20" s="3">
        <v>0</v>
      </c>
      <c r="DT20" s="3">
        <v>0</v>
      </c>
      <c r="DU20" s="3">
        <v>3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4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1</v>
      </c>
      <c r="FY20" s="3">
        <v>0</v>
      </c>
      <c r="FZ20" s="3">
        <v>0</v>
      </c>
      <c r="GA20" s="3">
        <v>0</v>
      </c>
      <c r="GB20" s="3">
        <v>0</v>
      </c>
      <c r="GC20" s="3">
        <f t="shared" si="15"/>
        <v>197</v>
      </c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>
        <f t="shared" si="16"/>
        <v>0</v>
      </c>
      <c r="GP20" s="5">
        <f t="shared" si="17"/>
        <v>197</v>
      </c>
      <c r="GQ20" s="6">
        <f t="shared" si="6"/>
        <v>197</v>
      </c>
      <c r="GR20" s="5">
        <f t="shared" si="7"/>
        <v>0</v>
      </c>
      <c r="GS20" s="4">
        <f t="shared" si="8"/>
        <v>0</v>
      </c>
      <c r="GT20" s="3">
        <f t="shared" si="9"/>
        <v>197</v>
      </c>
      <c r="GU20" s="3">
        <f t="shared" si="10"/>
        <v>0</v>
      </c>
      <c r="GV20" s="3">
        <f t="shared" si="11"/>
        <v>197</v>
      </c>
      <c r="GW20" s="2">
        <f t="shared" si="12"/>
        <v>0</v>
      </c>
    </row>
    <row r="21" spans="1:205" ht="25.5" x14ac:dyDescent="0.2">
      <c r="A21" s="1" t="s">
        <v>6</v>
      </c>
      <c r="B21" s="1" t="s">
        <v>3</v>
      </c>
      <c r="C21" s="17">
        <v>314915</v>
      </c>
      <c r="D21" s="16">
        <v>303950</v>
      </c>
      <c r="E21" s="5" t="s">
        <v>44</v>
      </c>
      <c r="F21" s="5" t="s">
        <v>15</v>
      </c>
      <c r="G21" s="13" t="s">
        <v>14</v>
      </c>
      <c r="H21" s="5" t="s">
        <v>18</v>
      </c>
      <c r="I21" s="5" t="s">
        <v>43</v>
      </c>
      <c r="J21" s="5" t="s">
        <v>11</v>
      </c>
      <c r="K21" s="5" t="s">
        <v>13</v>
      </c>
      <c r="L21" s="12">
        <v>10</v>
      </c>
      <c r="M21" s="12">
        <v>13</v>
      </c>
      <c r="N21" s="12" t="s">
        <v>12</v>
      </c>
      <c r="O21" s="18"/>
      <c r="P21" s="11" t="s">
        <v>5</v>
      </c>
      <c r="Q21" s="11" t="s">
        <v>4</v>
      </c>
      <c r="R21" s="8"/>
      <c r="S21" s="15">
        <v>910274</v>
      </c>
      <c r="T21" s="5"/>
      <c r="U21" s="5"/>
      <c r="V21" s="5"/>
      <c r="W21" s="5"/>
      <c r="X21" s="5"/>
      <c r="Y21" s="5"/>
      <c r="Z21" s="5"/>
      <c r="AA21" s="5"/>
      <c r="AB21" s="10" t="s">
        <v>42</v>
      </c>
      <c r="AC21" s="8"/>
      <c r="AD21" s="7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>
        <f t="shared" si="13"/>
        <v>0</v>
      </c>
      <c r="BF21" s="5"/>
      <c r="BG21" s="5">
        <f t="shared" si="14"/>
        <v>0</v>
      </c>
      <c r="BH21" s="3">
        <v>19</v>
      </c>
      <c r="BI21" s="3">
        <v>0</v>
      </c>
      <c r="BJ21" s="3">
        <v>0</v>
      </c>
      <c r="BK21" s="3">
        <v>40</v>
      </c>
      <c r="BL21" s="3">
        <v>0</v>
      </c>
      <c r="BM21" s="3">
        <v>74</v>
      </c>
      <c r="BN21" s="3">
        <v>1</v>
      </c>
      <c r="BO21" s="3">
        <v>0</v>
      </c>
      <c r="BP21" s="3">
        <v>0</v>
      </c>
      <c r="BQ21" s="3">
        <v>0</v>
      </c>
      <c r="BR21" s="3">
        <v>8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45</v>
      </c>
      <c r="CL21" s="3">
        <v>25</v>
      </c>
      <c r="CM21" s="3">
        <v>25</v>
      </c>
      <c r="CN21" s="3">
        <v>0</v>
      </c>
      <c r="CO21" s="3">
        <v>8</v>
      </c>
      <c r="CP21" s="3">
        <v>0</v>
      </c>
      <c r="CQ21" s="3">
        <v>20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50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32</v>
      </c>
      <c r="DR21" s="3">
        <v>0</v>
      </c>
      <c r="DS21" s="3">
        <v>0</v>
      </c>
      <c r="DT21" s="3">
        <v>0</v>
      </c>
      <c r="DU21" s="3">
        <v>7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2</v>
      </c>
      <c r="FH21" s="3">
        <v>0</v>
      </c>
      <c r="FI21" s="3">
        <v>0</v>
      </c>
      <c r="FJ21" s="3">
        <v>0</v>
      </c>
      <c r="FK21" s="3">
        <v>1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3">
        <v>0</v>
      </c>
      <c r="FX21" s="3">
        <v>0</v>
      </c>
      <c r="FY21" s="3">
        <v>0</v>
      </c>
      <c r="FZ21" s="3">
        <v>0</v>
      </c>
      <c r="GA21" s="3">
        <v>0</v>
      </c>
      <c r="GB21" s="3">
        <v>0</v>
      </c>
      <c r="GC21" s="3">
        <f t="shared" si="15"/>
        <v>357</v>
      </c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>
        <f t="shared" si="16"/>
        <v>0</v>
      </c>
      <c r="GP21" s="5">
        <f t="shared" si="17"/>
        <v>357</v>
      </c>
      <c r="GQ21" s="6">
        <f t="shared" si="6"/>
        <v>357</v>
      </c>
      <c r="GR21" s="5">
        <f t="shared" si="7"/>
        <v>0</v>
      </c>
      <c r="GS21" s="4">
        <f t="shared" si="8"/>
        <v>0</v>
      </c>
      <c r="GT21" s="3">
        <f t="shared" si="9"/>
        <v>357</v>
      </c>
      <c r="GU21" s="3">
        <f t="shared" si="10"/>
        <v>0</v>
      </c>
      <c r="GV21" s="3">
        <f t="shared" si="11"/>
        <v>357</v>
      </c>
      <c r="GW21" s="2">
        <f t="shared" si="12"/>
        <v>0</v>
      </c>
    </row>
    <row r="22" spans="1:205" ht="25.5" x14ac:dyDescent="0.2">
      <c r="A22" s="1" t="s">
        <v>6</v>
      </c>
      <c r="B22" s="1" t="s">
        <v>3</v>
      </c>
      <c r="C22" s="17">
        <v>314916</v>
      </c>
      <c r="D22" s="16">
        <v>303950</v>
      </c>
      <c r="E22" s="5" t="s">
        <v>41</v>
      </c>
      <c r="F22" s="5" t="s">
        <v>15</v>
      </c>
      <c r="G22" s="13" t="s">
        <v>14</v>
      </c>
      <c r="H22" s="5" t="s">
        <v>18</v>
      </c>
      <c r="I22" s="5" t="s">
        <v>40</v>
      </c>
      <c r="J22" s="5" t="s">
        <v>11</v>
      </c>
      <c r="K22" s="5" t="s">
        <v>13</v>
      </c>
      <c r="L22" s="12">
        <v>10</v>
      </c>
      <c r="M22" s="12">
        <v>13</v>
      </c>
      <c r="N22" s="12" t="s">
        <v>12</v>
      </c>
      <c r="O22" s="18"/>
      <c r="P22" s="11" t="s">
        <v>5</v>
      </c>
      <c r="Q22" s="11" t="s">
        <v>4</v>
      </c>
      <c r="R22" s="8"/>
      <c r="S22" s="15">
        <v>910275</v>
      </c>
      <c r="T22" s="5"/>
      <c r="U22" s="5"/>
      <c r="V22" s="5"/>
      <c r="W22" s="5"/>
      <c r="X22" s="5"/>
      <c r="Y22" s="5"/>
      <c r="Z22" s="5"/>
      <c r="AA22" s="5"/>
      <c r="AB22" s="10" t="s">
        <v>39</v>
      </c>
      <c r="AC22" s="8"/>
      <c r="AD22" s="7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>
        <f t="shared" si="13"/>
        <v>0</v>
      </c>
      <c r="BF22" s="5"/>
      <c r="BG22" s="5">
        <f t="shared" si="14"/>
        <v>0</v>
      </c>
      <c r="BH22" s="3">
        <v>51</v>
      </c>
      <c r="BI22" s="3">
        <v>0</v>
      </c>
      <c r="BJ22" s="3">
        <v>0</v>
      </c>
      <c r="BK22" s="3">
        <v>29</v>
      </c>
      <c r="BL22" s="3">
        <v>0</v>
      </c>
      <c r="BM22" s="3">
        <v>205</v>
      </c>
      <c r="BN22" s="3">
        <v>1</v>
      </c>
      <c r="BO22" s="3">
        <v>0</v>
      </c>
      <c r="BP22" s="3">
        <v>0</v>
      </c>
      <c r="BQ22" s="3">
        <v>0</v>
      </c>
      <c r="BR22" s="3">
        <v>10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71</v>
      </c>
      <c r="CL22" s="3">
        <v>42</v>
      </c>
      <c r="CM22" s="3">
        <v>42</v>
      </c>
      <c r="CN22" s="3">
        <v>0</v>
      </c>
      <c r="CO22" s="3">
        <v>8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51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57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2</v>
      </c>
      <c r="FH22" s="3">
        <v>0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3">
        <v>0</v>
      </c>
      <c r="FX22" s="3">
        <v>17</v>
      </c>
      <c r="FY22" s="3">
        <v>0</v>
      </c>
      <c r="FZ22" s="3">
        <v>0</v>
      </c>
      <c r="GA22" s="3">
        <v>0</v>
      </c>
      <c r="GB22" s="3">
        <v>0</v>
      </c>
      <c r="GC22" s="3">
        <f t="shared" si="15"/>
        <v>586</v>
      </c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>
        <f t="shared" si="16"/>
        <v>0</v>
      </c>
      <c r="GP22" s="5">
        <f t="shared" si="17"/>
        <v>586</v>
      </c>
      <c r="GQ22" s="6">
        <f t="shared" ref="GQ22:GQ31" si="18">+GP22+BF22</f>
        <v>586</v>
      </c>
      <c r="GR22" s="5">
        <f t="shared" si="7"/>
        <v>0</v>
      </c>
      <c r="GS22" s="4">
        <f t="shared" si="8"/>
        <v>0</v>
      </c>
      <c r="GT22" s="3">
        <f t="shared" si="9"/>
        <v>586</v>
      </c>
      <c r="GU22" s="3">
        <f t="shared" si="10"/>
        <v>0</v>
      </c>
      <c r="GV22" s="3">
        <f t="shared" si="11"/>
        <v>586</v>
      </c>
      <c r="GW22" s="2">
        <f t="shared" si="12"/>
        <v>0</v>
      </c>
    </row>
    <row r="23" spans="1:205" x14ac:dyDescent="0.2">
      <c r="A23" s="1" t="s">
        <v>6</v>
      </c>
      <c r="B23" s="1" t="s">
        <v>3</v>
      </c>
      <c r="C23" s="17">
        <v>325502</v>
      </c>
      <c r="D23" s="16">
        <v>325502</v>
      </c>
      <c r="E23" s="5" t="s">
        <v>38</v>
      </c>
      <c r="F23" s="5" t="s">
        <v>15</v>
      </c>
      <c r="G23" s="13" t="s">
        <v>14</v>
      </c>
      <c r="H23" s="5" t="s">
        <v>18</v>
      </c>
      <c r="I23" s="5" t="s">
        <v>21</v>
      </c>
      <c r="J23" s="5" t="s">
        <v>11</v>
      </c>
      <c r="K23" s="5" t="s">
        <v>13</v>
      </c>
      <c r="L23" s="12">
        <v>10</v>
      </c>
      <c r="M23" s="12">
        <v>13</v>
      </c>
      <c r="N23" s="12" t="s">
        <v>12</v>
      </c>
      <c r="O23" s="5"/>
      <c r="P23" s="11" t="s">
        <v>5</v>
      </c>
      <c r="Q23" s="11" t="s">
        <v>4</v>
      </c>
      <c r="R23" s="8"/>
      <c r="S23" s="15">
        <v>910276</v>
      </c>
      <c r="T23" s="5"/>
      <c r="U23" s="5"/>
      <c r="V23" s="5"/>
      <c r="W23" s="5"/>
      <c r="X23" s="5"/>
      <c r="Y23" s="5"/>
      <c r="Z23" s="5"/>
      <c r="AA23" s="5"/>
      <c r="AB23" s="10" t="s">
        <v>37</v>
      </c>
      <c r="AC23" s="8"/>
      <c r="AD23" s="7">
        <v>2119</v>
      </c>
      <c r="AE23" s="5">
        <v>47</v>
      </c>
      <c r="AF23" s="5">
        <v>216</v>
      </c>
      <c r="AG23" s="5">
        <v>0</v>
      </c>
      <c r="AH23" s="5">
        <v>0</v>
      </c>
      <c r="AI23" s="5">
        <v>45</v>
      </c>
      <c r="AJ23" s="5">
        <v>0</v>
      </c>
      <c r="AK23" s="5">
        <v>0</v>
      </c>
      <c r="AL23" s="5">
        <v>0</v>
      </c>
      <c r="AM23" s="5">
        <v>0</v>
      </c>
      <c r="AN23" s="5">
        <v>177</v>
      </c>
      <c r="AO23" s="5">
        <v>45</v>
      </c>
      <c r="AP23" s="5">
        <v>0</v>
      </c>
      <c r="AQ23" s="5">
        <v>45</v>
      </c>
      <c r="AR23" s="5">
        <v>177</v>
      </c>
      <c r="AS23" s="5">
        <v>11</v>
      </c>
      <c r="AT23" s="5">
        <v>26</v>
      </c>
      <c r="AU23" s="5">
        <v>11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5</v>
      </c>
      <c r="BD23" s="5">
        <v>0</v>
      </c>
      <c r="BE23" s="5">
        <f t="shared" si="13"/>
        <v>2924</v>
      </c>
      <c r="BF23" s="5">
        <v>254</v>
      </c>
      <c r="BG23" s="5">
        <f t="shared" si="14"/>
        <v>3178</v>
      </c>
      <c r="BH23" s="3">
        <v>12</v>
      </c>
      <c r="BI23" s="3">
        <v>0</v>
      </c>
      <c r="BJ23" s="3">
        <v>0</v>
      </c>
      <c r="BK23" s="3">
        <v>45</v>
      </c>
      <c r="BL23" s="3">
        <v>0</v>
      </c>
      <c r="BM23" s="3">
        <v>218</v>
      </c>
      <c r="BN23" s="3">
        <v>1</v>
      </c>
      <c r="BO23" s="3">
        <v>0</v>
      </c>
      <c r="BP23" s="3">
        <v>0</v>
      </c>
      <c r="BQ23" s="3">
        <v>0</v>
      </c>
      <c r="BR23" s="3">
        <v>18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28</v>
      </c>
      <c r="CL23" s="3">
        <v>0</v>
      </c>
      <c r="CM23" s="3">
        <v>0</v>
      </c>
      <c r="CN23" s="3">
        <v>0</v>
      </c>
      <c r="CO23" s="3">
        <v>6</v>
      </c>
      <c r="CP23" s="3">
        <v>0</v>
      </c>
      <c r="CQ23" s="3">
        <v>37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24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39</v>
      </c>
      <c r="DS23" s="3">
        <v>0</v>
      </c>
      <c r="DT23" s="3">
        <v>0</v>
      </c>
      <c r="DU23" s="3">
        <v>5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1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0</v>
      </c>
      <c r="FY23" s="3">
        <v>0</v>
      </c>
      <c r="FZ23" s="3">
        <v>0</v>
      </c>
      <c r="GA23" s="3">
        <v>0</v>
      </c>
      <c r="GB23" s="3">
        <v>0</v>
      </c>
      <c r="GC23" s="3">
        <f t="shared" si="15"/>
        <v>434</v>
      </c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>
        <f t="shared" si="16"/>
        <v>0</v>
      </c>
      <c r="GP23" s="5">
        <f t="shared" si="17"/>
        <v>3358</v>
      </c>
      <c r="GQ23" s="6">
        <f t="shared" si="18"/>
        <v>3612</v>
      </c>
      <c r="GR23" s="5">
        <f t="shared" si="7"/>
        <v>0</v>
      </c>
      <c r="GS23" s="4">
        <f t="shared" si="8"/>
        <v>2924</v>
      </c>
      <c r="GT23" s="3">
        <f t="shared" si="9"/>
        <v>434</v>
      </c>
      <c r="GU23" s="3">
        <f t="shared" si="10"/>
        <v>0</v>
      </c>
      <c r="GV23" s="3">
        <f t="shared" si="11"/>
        <v>3358</v>
      </c>
      <c r="GW23" s="2">
        <f t="shared" si="12"/>
        <v>254</v>
      </c>
    </row>
    <row r="24" spans="1:205" x14ac:dyDescent="0.2">
      <c r="A24" s="1" t="s">
        <v>6</v>
      </c>
      <c r="B24" s="1" t="s">
        <v>3</v>
      </c>
      <c r="C24" s="17">
        <v>314917</v>
      </c>
      <c r="D24" s="16">
        <v>314917</v>
      </c>
      <c r="E24" s="5" t="s">
        <v>36</v>
      </c>
      <c r="F24" s="5" t="s">
        <v>15</v>
      </c>
      <c r="G24" s="13" t="s">
        <v>14</v>
      </c>
      <c r="H24" s="5" t="s">
        <v>18</v>
      </c>
      <c r="I24" s="5" t="s">
        <v>35</v>
      </c>
      <c r="J24" s="5" t="s">
        <v>11</v>
      </c>
      <c r="K24" s="5" t="s">
        <v>13</v>
      </c>
      <c r="L24" s="12">
        <v>10</v>
      </c>
      <c r="M24" s="12">
        <v>13</v>
      </c>
      <c r="N24" s="12" t="s">
        <v>12</v>
      </c>
      <c r="O24" s="5"/>
      <c r="P24" s="11" t="s">
        <v>5</v>
      </c>
      <c r="Q24" s="11" t="s">
        <v>4</v>
      </c>
      <c r="R24" s="8"/>
      <c r="S24" s="15">
        <v>910277</v>
      </c>
      <c r="T24" s="5"/>
      <c r="U24" s="5"/>
      <c r="V24" s="5"/>
      <c r="W24" s="5"/>
      <c r="X24" s="5"/>
      <c r="Y24" s="5"/>
      <c r="Z24" s="5"/>
      <c r="AA24" s="5"/>
      <c r="AB24" s="10" t="s">
        <v>34</v>
      </c>
      <c r="AC24" s="8"/>
      <c r="AD24" s="7">
        <v>4074</v>
      </c>
      <c r="AE24" s="5">
        <v>65</v>
      </c>
      <c r="AF24" s="5">
        <v>408</v>
      </c>
      <c r="AG24" s="5">
        <v>0</v>
      </c>
      <c r="AH24" s="5">
        <v>0</v>
      </c>
      <c r="AI24" s="5">
        <v>85</v>
      </c>
      <c r="AJ24" s="5">
        <v>0</v>
      </c>
      <c r="AK24" s="5">
        <v>0</v>
      </c>
      <c r="AL24" s="5">
        <v>0</v>
      </c>
      <c r="AM24" s="5">
        <v>0</v>
      </c>
      <c r="AN24" s="5">
        <v>340</v>
      </c>
      <c r="AO24" s="5">
        <v>85</v>
      </c>
      <c r="AP24" s="5">
        <v>0</v>
      </c>
      <c r="AQ24" s="5">
        <v>85</v>
      </c>
      <c r="AR24" s="5">
        <v>340</v>
      </c>
      <c r="AS24" s="5">
        <v>20</v>
      </c>
      <c r="AT24" s="5">
        <v>50</v>
      </c>
      <c r="AU24" s="5">
        <v>20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10</v>
      </c>
      <c r="BD24" s="5">
        <v>0</v>
      </c>
      <c r="BE24" s="5">
        <f t="shared" si="13"/>
        <v>5582</v>
      </c>
      <c r="BF24" s="5">
        <v>489</v>
      </c>
      <c r="BG24" s="5">
        <f t="shared" si="14"/>
        <v>6071</v>
      </c>
      <c r="BH24" s="3">
        <v>19</v>
      </c>
      <c r="BI24" s="3">
        <v>0</v>
      </c>
      <c r="BJ24" s="3">
        <v>0</v>
      </c>
      <c r="BK24" s="3">
        <v>60</v>
      </c>
      <c r="BL24" s="3">
        <v>0</v>
      </c>
      <c r="BM24" s="3">
        <v>384</v>
      </c>
      <c r="BN24" s="3">
        <v>1</v>
      </c>
      <c r="BO24" s="3">
        <v>0</v>
      </c>
      <c r="BP24" s="3">
        <v>0</v>
      </c>
      <c r="BQ24" s="3">
        <v>0</v>
      </c>
      <c r="BR24" s="3">
        <v>31</v>
      </c>
      <c r="BS24" s="3">
        <v>0</v>
      </c>
      <c r="BT24" s="3">
        <v>11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64</v>
      </c>
      <c r="CN24" s="3">
        <v>0</v>
      </c>
      <c r="CO24" s="3">
        <v>6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11</v>
      </c>
      <c r="DH24" s="3">
        <v>38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70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3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3">
        <f t="shared" si="15"/>
        <v>698</v>
      </c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>
        <f t="shared" si="16"/>
        <v>0</v>
      </c>
      <c r="GP24" s="5">
        <f t="shared" si="17"/>
        <v>6280</v>
      </c>
      <c r="GQ24" s="6">
        <f t="shared" si="18"/>
        <v>6769</v>
      </c>
      <c r="GR24" s="5">
        <f t="shared" si="7"/>
        <v>0</v>
      </c>
      <c r="GS24" s="4">
        <f t="shared" si="8"/>
        <v>5582</v>
      </c>
      <c r="GT24" s="3">
        <f t="shared" si="9"/>
        <v>698</v>
      </c>
      <c r="GU24" s="3">
        <f t="shared" si="10"/>
        <v>0</v>
      </c>
      <c r="GV24" s="3">
        <f t="shared" si="11"/>
        <v>6280</v>
      </c>
      <c r="GW24" s="2">
        <f t="shared" si="12"/>
        <v>489</v>
      </c>
    </row>
    <row r="25" spans="1:205" x14ac:dyDescent="0.2">
      <c r="A25" s="1" t="s">
        <v>6</v>
      </c>
      <c r="B25" s="1" t="s">
        <v>3</v>
      </c>
      <c r="C25" s="17">
        <v>303973</v>
      </c>
      <c r="D25" s="16">
        <v>303973</v>
      </c>
      <c r="E25" s="5" t="s">
        <v>33</v>
      </c>
      <c r="F25" s="5" t="s">
        <v>15</v>
      </c>
      <c r="G25" s="13" t="s">
        <v>14</v>
      </c>
      <c r="H25" s="5" t="s">
        <v>18</v>
      </c>
      <c r="I25" s="5" t="s">
        <v>28</v>
      </c>
      <c r="J25" s="5" t="s">
        <v>11</v>
      </c>
      <c r="K25" s="5" t="s">
        <v>13</v>
      </c>
      <c r="L25" s="12">
        <v>10</v>
      </c>
      <c r="M25" s="12">
        <v>13</v>
      </c>
      <c r="N25" s="12" t="s">
        <v>12</v>
      </c>
      <c r="O25" s="5"/>
      <c r="P25" s="11" t="s">
        <v>5</v>
      </c>
      <c r="Q25" s="11" t="s">
        <v>4</v>
      </c>
      <c r="R25" s="8"/>
      <c r="S25" s="15">
        <v>910278</v>
      </c>
      <c r="T25" s="5"/>
      <c r="U25" s="5"/>
      <c r="V25" s="5"/>
      <c r="W25" s="5"/>
      <c r="X25" s="5"/>
      <c r="Y25" s="5"/>
      <c r="Z25" s="5"/>
      <c r="AA25" s="5"/>
      <c r="AB25" s="10" t="s">
        <v>32</v>
      </c>
      <c r="AC25" s="8"/>
      <c r="AD25" s="7">
        <v>10870</v>
      </c>
      <c r="AE25" s="5">
        <v>172</v>
      </c>
      <c r="AF25" s="5">
        <v>1008</v>
      </c>
      <c r="AG25" s="5">
        <v>0</v>
      </c>
      <c r="AH25" s="5">
        <v>0</v>
      </c>
      <c r="AI25" s="5">
        <v>210</v>
      </c>
      <c r="AJ25" s="5">
        <v>0</v>
      </c>
      <c r="AK25" s="5">
        <v>0</v>
      </c>
      <c r="AL25" s="5">
        <v>0</v>
      </c>
      <c r="AM25" s="5">
        <v>0</v>
      </c>
      <c r="AN25" s="5">
        <v>906</v>
      </c>
      <c r="AO25" s="5">
        <v>210</v>
      </c>
      <c r="AP25" s="5">
        <v>0</v>
      </c>
      <c r="AQ25" s="5">
        <v>210</v>
      </c>
      <c r="AR25" s="5">
        <v>906</v>
      </c>
      <c r="AS25" s="5">
        <v>50</v>
      </c>
      <c r="AT25" s="5">
        <v>129</v>
      </c>
      <c r="AU25" s="5">
        <v>50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27</v>
      </c>
      <c r="BD25" s="5">
        <v>0</v>
      </c>
      <c r="BE25" s="5">
        <f t="shared" si="13"/>
        <v>14748</v>
      </c>
      <c r="BF25" s="5">
        <v>1304</v>
      </c>
      <c r="BG25" s="5">
        <f t="shared" si="14"/>
        <v>16052</v>
      </c>
      <c r="BH25" s="3">
        <v>198</v>
      </c>
      <c r="BI25" s="3">
        <v>0</v>
      </c>
      <c r="BJ25" s="3">
        <v>0</v>
      </c>
      <c r="BK25" s="3">
        <v>149</v>
      </c>
      <c r="BL25" s="3">
        <v>0</v>
      </c>
      <c r="BM25" s="3">
        <v>577</v>
      </c>
      <c r="BN25" s="3">
        <v>1</v>
      </c>
      <c r="BO25" s="3">
        <v>0</v>
      </c>
      <c r="BP25" s="3">
        <v>0</v>
      </c>
      <c r="BQ25" s="3">
        <v>0</v>
      </c>
      <c r="BR25" s="3">
        <v>12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107</v>
      </c>
      <c r="CL25" s="3">
        <v>14</v>
      </c>
      <c r="CM25" s="3">
        <v>91</v>
      </c>
      <c r="CN25" s="3">
        <v>0</v>
      </c>
      <c r="CO25" s="3">
        <v>24</v>
      </c>
      <c r="CP25" s="3">
        <v>0</v>
      </c>
      <c r="CQ25" s="3">
        <v>17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112</v>
      </c>
      <c r="DR25" s="3">
        <v>0</v>
      </c>
      <c r="DS25" s="3">
        <v>0</v>
      </c>
      <c r="DT25" s="3">
        <v>0</v>
      </c>
      <c r="DU25" s="3">
        <v>6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6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5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7</v>
      </c>
      <c r="FY25" s="3">
        <v>0</v>
      </c>
      <c r="FZ25" s="3">
        <v>0</v>
      </c>
      <c r="GA25" s="3">
        <v>0</v>
      </c>
      <c r="GB25" s="3">
        <v>0</v>
      </c>
      <c r="GC25" s="3">
        <f t="shared" si="15"/>
        <v>1326</v>
      </c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>
        <f t="shared" si="16"/>
        <v>0</v>
      </c>
      <c r="GP25" s="5">
        <f t="shared" si="17"/>
        <v>16074</v>
      </c>
      <c r="GQ25" s="6">
        <f t="shared" si="18"/>
        <v>17378</v>
      </c>
      <c r="GR25" s="5">
        <f t="shared" si="7"/>
        <v>0</v>
      </c>
      <c r="GS25" s="4">
        <f t="shared" si="8"/>
        <v>14748</v>
      </c>
      <c r="GT25" s="3">
        <f t="shared" si="9"/>
        <v>1326</v>
      </c>
      <c r="GU25" s="3">
        <f t="shared" si="10"/>
        <v>0</v>
      </c>
      <c r="GV25" s="3">
        <f t="shared" si="11"/>
        <v>16074</v>
      </c>
      <c r="GW25" s="2">
        <f t="shared" si="12"/>
        <v>1304</v>
      </c>
    </row>
    <row r="26" spans="1:205" x14ac:dyDescent="0.2">
      <c r="A26" s="1" t="s">
        <v>6</v>
      </c>
      <c r="B26" s="1" t="s">
        <v>3</v>
      </c>
      <c r="C26" s="17">
        <v>325501</v>
      </c>
      <c r="D26" s="16">
        <v>303973</v>
      </c>
      <c r="E26" s="5" t="s">
        <v>31</v>
      </c>
      <c r="F26" s="5" t="s">
        <v>15</v>
      </c>
      <c r="G26" s="13" t="s">
        <v>14</v>
      </c>
      <c r="H26" s="5" t="s">
        <v>18</v>
      </c>
      <c r="I26" s="5" t="s">
        <v>28</v>
      </c>
      <c r="J26" s="5" t="s">
        <v>11</v>
      </c>
      <c r="K26" s="5" t="s">
        <v>13</v>
      </c>
      <c r="L26" s="12">
        <v>10</v>
      </c>
      <c r="M26" s="12">
        <v>13</v>
      </c>
      <c r="N26" s="12" t="s">
        <v>12</v>
      </c>
      <c r="O26" s="5"/>
      <c r="P26" s="11" t="s">
        <v>5</v>
      </c>
      <c r="Q26" s="11" t="s">
        <v>4</v>
      </c>
      <c r="R26" s="8"/>
      <c r="S26" s="15">
        <v>910279</v>
      </c>
      <c r="T26" s="5"/>
      <c r="U26" s="5"/>
      <c r="V26" s="5"/>
      <c r="W26" s="5"/>
      <c r="X26" s="5"/>
      <c r="Y26" s="5"/>
      <c r="Z26" s="5"/>
      <c r="AA26" s="5"/>
      <c r="AB26" s="10" t="s">
        <v>30</v>
      </c>
      <c r="AC26" s="8"/>
      <c r="AD26" s="7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>
        <f t="shared" si="13"/>
        <v>0</v>
      </c>
      <c r="BF26" s="5"/>
      <c r="BG26" s="5">
        <f t="shared" si="14"/>
        <v>0</v>
      </c>
      <c r="BH26" s="3">
        <v>15</v>
      </c>
      <c r="BI26" s="3">
        <v>0</v>
      </c>
      <c r="BJ26" s="3">
        <v>0</v>
      </c>
      <c r="BK26" s="3">
        <v>35</v>
      </c>
      <c r="BL26" s="3">
        <v>0</v>
      </c>
      <c r="BM26" s="3">
        <v>114</v>
      </c>
      <c r="BN26" s="3">
        <v>1</v>
      </c>
      <c r="BO26" s="3">
        <v>0</v>
      </c>
      <c r="BP26" s="3">
        <v>0</v>
      </c>
      <c r="BQ26" s="3">
        <v>0</v>
      </c>
      <c r="BR26" s="3">
        <v>2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27</v>
      </c>
      <c r="CL26" s="3">
        <v>3</v>
      </c>
      <c r="CM26" s="3">
        <v>51</v>
      </c>
      <c r="CN26" s="3">
        <v>0</v>
      </c>
      <c r="CO26" s="3">
        <v>0</v>
      </c>
      <c r="CP26" s="3">
        <v>0</v>
      </c>
      <c r="CQ26" s="3">
        <v>15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44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7</v>
      </c>
      <c r="FY26" s="3">
        <v>0</v>
      </c>
      <c r="FZ26" s="3">
        <v>0</v>
      </c>
      <c r="GA26" s="3">
        <v>0</v>
      </c>
      <c r="GB26" s="3">
        <v>0</v>
      </c>
      <c r="GC26" s="3">
        <f t="shared" si="15"/>
        <v>314</v>
      </c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>
        <f t="shared" si="16"/>
        <v>0</v>
      </c>
      <c r="GP26" s="5">
        <f t="shared" si="17"/>
        <v>314</v>
      </c>
      <c r="GQ26" s="6">
        <f t="shared" si="18"/>
        <v>314</v>
      </c>
      <c r="GR26" s="5">
        <f t="shared" si="7"/>
        <v>0</v>
      </c>
      <c r="GS26" s="4">
        <f t="shared" si="8"/>
        <v>0</v>
      </c>
      <c r="GT26" s="3">
        <f t="shared" si="9"/>
        <v>314</v>
      </c>
      <c r="GU26" s="3">
        <f t="shared" si="10"/>
        <v>0</v>
      </c>
      <c r="GV26" s="3">
        <f t="shared" si="11"/>
        <v>314</v>
      </c>
      <c r="GW26" s="2">
        <f t="shared" si="12"/>
        <v>0</v>
      </c>
    </row>
    <row r="27" spans="1:205" x14ac:dyDescent="0.2">
      <c r="A27" s="1" t="s">
        <v>6</v>
      </c>
      <c r="B27" s="1" t="s">
        <v>3</v>
      </c>
      <c r="C27" s="17">
        <v>314920</v>
      </c>
      <c r="D27" s="16">
        <v>303973</v>
      </c>
      <c r="E27" s="5" t="s">
        <v>29</v>
      </c>
      <c r="F27" s="5" t="s">
        <v>15</v>
      </c>
      <c r="G27" s="13" t="s">
        <v>14</v>
      </c>
      <c r="H27" s="5" t="s">
        <v>18</v>
      </c>
      <c r="I27" s="5" t="s">
        <v>28</v>
      </c>
      <c r="J27" s="5" t="s">
        <v>11</v>
      </c>
      <c r="K27" s="5" t="s">
        <v>13</v>
      </c>
      <c r="L27" s="12">
        <v>10</v>
      </c>
      <c r="M27" s="12">
        <v>13</v>
      </c>
      <c r="N27" s="12" t="s">
        <v>12</v>
      </c>
      <c r="O27" s="5"/>
      <c r="P27" s="11" t="s">
        <v>5</v>
      </c>
      <c r="Q27" s="11" t="s">
        <v>4</v>
      </c>
      <c r="R27" s="8"/>
      <c r="S27" s="15">
        <v>910280</v>
      </c>
      <c r="T27" s="5"/>
      <c r="U27" s="5"/>
      <c r="V27" s="5"/>
      <c r="W27" s="5"/>
      <c r="X27" s="5"/>
      <c r="Y27" s="5"/>
      <c r="Z27" s="5"/>
      <c r="AA27" s="5"/>
      <c r="AB27" s="10" t="s">
        <v>27</v>
      </c>
      <c r="AC27" s="8"/>
      <c r="AD27" s="7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>
        <f t="shared" si="13"/>
        <v>0</v>
      </c>
      <c r="BF27" s="5"/>
      <c r="BG27" s="5">
        <f t="shared" si="14"/>
        <v>0</v>
      </c>
      <c r="BH27" s="3">
        <v>17</v>
      </c>
      <c r="BI27" s="3">
        <v>0</v>
      </c>
      <c r="BJ27" s="3">
        <v>0</v>
      </c>
      <c r="BK27" s="3">
        <v>39</v>
      </c>
      <c r="BL27" s="3">
        <v>0</v>
      </c>
      <c r="BM27" s="3">
        <v>124</v>
      </c>
      <c r="BN27" s="3">
        <v>1</v>
      </c>
      <c r="BO27" s="3">
        <v>0</v>
      </c>
      <c r="BP27" s="3">
        <v>0</v>
      </c>
      <c r="BQ27" s="3">
        <v>0</v>
      </c>
      <c r="BR27" s="3">
        <v>3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50</v>
      </c>
      <c r="CL27" s="3">
        <v>4</v>
      </c>
      <c r="CM27" s="3">
        <v>29</v>
      </c>
      <c r="CN27" s="3">
        <v>0</v>
      </c>
      <c r="CO27" s="3">
        <v>0</v>
      </c>
      <c r="CP27" s="3">
        <v>0</v>
      </c>
      <c r="CQ27" s="3">
        <v>17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15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9</v>
      </c>
      <c r="FY27" s="3">
        <v>0</v>
      </c>
      <c r="FZ27" s="3">
        <v>0</v>
      </c>
      <c r="GA27" s="3">
        <v>0</v>
      </c>
      <c r="GB27" s="3">
        <v>0</v>
      </c>
      <c r="GC27" s="3">
        <f t="shared" si="15"/>
        <v>308</v>
      </c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>
        <f t="shared" si="16"/>
        <v>0</v>
      </c>
      <c r="GP27" s="5">
        <f t="shared" si="17"/>
        <v>308</v>
      </c>
      <c r="GQ27" s="6">
        <f t="shared" si="18"/>
        <v>308</v>
      </c>
      <c r="GR27" s="5">
        <f t="shared" si="7"/>
        <v>0</v>
      </c>
      <c r="GS27" s="4">
        <f t="shared" si="8"/>
        <v>0</v>
      </c>
      <c r="GT27" s="3">
        <f t="shared" si="9"/>
        <v>308</v>
      </c>
      <c r="GU27" s="3">
        <f t="shared" si="10"/>
        <v>0</v>
      </c>
      <c r="GV27" s="3">
        <f t="shared" si="11"/>
        <v>308</v>
      </c>
      <c r="GW27" s="2">
        <f t="shared" si="12"/>
        <v>0</v>
      </c>
    </row>
    <row r="28" spans="1:205" x14ac:dyDescent="0.2">
      <c r="A28" s="1" t="s">
        <v>6</v>
      </c>
      <c r="B28" s="1" t="s">
        <v>3</v>
      </c>
      <c r="C28" s="17">
        <v>303982</v>
      </c>
      <c r="D28" s="16">
        <v>303982</v>
      </c>
      <c r="E28" s="5" t="s">
        <v>26</v>
      </c>
      <c r="F28" s="5" t="s">
        <v>15</v>
      </c>
      <c r="G28" s="13" t="s">
        <v>14</v>
      </c>
      <c r="H28" s="5" t="s">
        <v>18</v>
      </c>
      <c r="I28" s="5" t="s">
        <v>17</v>
      </c>
      <c r="J28" s="5" t="s">
        <v>11</v>
      </c>
      <c r="K28" s="5" t="s">
        <v>13</v>
      </c>
      <c r="L28" s="12">
        <v>10</v>
      </c>
      <c r="M28" s="12">
        <v>13</v>
      </c>
      <c r="N28" s="12" t="s">
        <v>12</v>
      </c>
      <c r="O28" s="5"/>
      <c r="P28" s="11" t="s">
        <v>5</v>
      </c>
      <c r="Q28" s="11" t="s">
        <v>4</v>
      </c>
      <c r="R28" s="8"/>
      <c r="S28" s="15">
        <v>910281</v>
      </c>
      <c r="T28" s="5"/>
      <c r="U28" s="5"/>
      <c r="V28" s="5"/>
      <c r="W28" s="5"/>
      <c r="X28" s="5"/>
      <c r="Y28" s="5"/>
      <c r="Z28" s="5"/>
      <c r="AA28" s="5"/>
      <c r="AB28" s="10" t="s">
        <v>25</v>
      </c>
      <c r="AC28" s="8"/>
      <c r="AD28" s="7">
        <v>5401</v>
      </c>
      <c r="AE28" s="5">
        <v>84</v>
      </c>
      <c r="AF28" s="5">
        <v>528</v>
      </c>
      <c r="AG28" s="5">
        <v>0</v>
      </c>
      <c r="AH28" s="5">
        <v>0</v>
      </c>
      <c r="AI28" s="5">
        <v>110</v>
      </c>
      <c r="AJ28" s="5">
        <v>0</v>
      </c>
      <c r="AK28" s="5">
        <v>0</v>
      </c>
      <c r="AL28" s="5">
        <v>0</v>
      </c>
      <c r="AM28" s="5">
        <v>0</v>
      </c>
      <c r="AN28" s="5">
        <v>450</v>
      </c>
      <c r="AO28" s="5">
        <v>110</v>
      </c>
      <c r="AP28" s="5">
        <v>0</v>
      </c>
      <c r="AQ28" s="5">
        <v>110</v>
      </c>
      <c r="AR28" s="5">
        <v>450</v>
      </c>
      <c r="AS28" s="5">
        <v>26</v>
      </c>
      <c r="AT28" s="5">
        <v>66</v>
      </c>
      <c r="AU28" s="5">
        <v>26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14</v>
      </c>
      <c r="BD28" s="5">
        <v>0</v>
      </c>
      <c r="BE28" s="5">
        <f t="shared" si="13"/>
        <v>7375</v>
      </c>
      <c r="BF28" s="5">
        <v>648</v>
      </c>
      <c r="BG28" s="5">
        <f t="shared" si="14"/>
        <v>8023</v>
      </c>
      <c r="BH28" s="3">
        <v>32</v>
      </c>
      <c r="BI28" s="3">
        <v>0</v>
      </c>
      <c r="BJ28" s="3">
        <v>0</v>
      </c>
      <c r="BK28" s="3">
        <v>61</v>
      </c>
      <c r="BL28" s="3">
        <v>0</v>
      </c>
      <c r="BM28" s="3">
        <v>288</v>
      </c>
      <c r="BN28" s="3">
        <v>1</v>
      </c>
      <c r="BO28" s="3">
        <v>0</v>
      </c>
      <c r="BP28" s="3">
        <v>0</v>
      </c>
      <c r="BQ28" s="3">
        <v>0</v>
      </c>
      <c r="BR28" s="3">
        <v>19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68</v>
      </c>
      <c r="CL28" s="3">
        <v>12</v>
      </c>
      <c r="CM28" s="3">
        <v>91</v>
      </c>
      <c r="CN28" s="3">
        <v>1</v>
      </c>
      <c r="CO28" s="3">
        <v>6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38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65</v>
      </c>
      <c r="DS28" s="3">
        <v>0</v>
      </c>
      <c r="DT28" s="3">
        <v>0</v>
      </c>
      <c r="DU28" s="3">
        <v>26</v>
      </c>
      <c r="DV28" s="3">
        <v>5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3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8</v>
      </c>
      <c r="FY28" s="3">
        <v>0</v>
      </c>
      <c r="FZ28" s="3">
        <v>0</v>
      </c>
      <c r="GA28" s="3">
        <v>0</v>
      </c>
      <c r="GB28" s="3">
        <v>0</v>
      </c>
      <c r="GC28" s="3">
        <f t="shared" si="15"/>
        <v>724</v>
      </c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>
        <f t="shared" si="16"/>
        <v>0</v>
      </c>
      <c r="GP28" s="5">
        <f t="shared" si="17"/>
        <v>8099</v>
      </c>
      <c r="GQ28" s="6">
        <f t="shared" si="18"/>
        <v>8747</v>
      </c>
      <c r="GR28" s="5">
        <f t="shared" si="7"/>
        <v>0</v>
      </c>
      <c r="GS28" s="4">
        <f t="shared" si="8"/>
        <v>7375</v>
      </c>
      <c r="GT28" s="3">
        <f t="shared" si="9"/>
        <v>724</v>
      </c>
      <c r="GU28" s="3">
        <f t="shared" si="10"/>
        <v>0</v>
      </c>
      <c r="GV28" s="3">
        <f t="shared" si="11"/>
        <v>8099</v>
      </c>
      <c r="GW28" s="2">
        <f t="shared" si="12"/>
        <v>648</v>
      </c>
    </row>
    <row r="29" spans="1:205" x14ac:dyDescent="0.2">
      <c r="A29" s="1" t="s">
        <v>6</v>
      </c>
      <c r="B29" s="1" t="s">
        <v>3</v>
      </c>
      <c r="C29" s="17">
        <v>303984</v>
      </c>
      <c r="D29" s="16">
        <v>303984</v>
      </c>
      <c r="E29" s="5" t="s">
        <v>24</v>
      </c>
      <c r="F29" s="5" t="s">
        <v>15</v>
      </c>
      <c r="G29" s="13" t="s">
        <v>14</v>
      </c>
      <c r="H29" s="5" t="s">
        <v>18</v>
      </c>
      <c r="I29" s="5" t="s">
        <v>21</v>
      </c>
      <c r="J29" s="5" t="s">
        <v>11</v>
      </c>
      <c r="K29" s="5" t="s">
        <v>13</v>
      </c>
      <c r="L29" s="12">
        <v>10</v>
      </c>
      <c r="M29" s="12">
        <v>13</v>
      </c>
      <c r="N29" s="12" t="s">
        <v>12</v>
      </c>
      <c r="O29" s="5"/>
      <c r="P29" s="11" t="s">
        <v>5</v>
      </c>
      <c r="Q29" s="11" t="s">
        <v>4</v>
      </c>
      <c r="R29" s="8"/>
      <c r="S29" s="15">
        <v>910282</v>
      </c>
      <c r="T29" s="5"/>
      <c r="U29" s="5"/>
      <c r="V29" s="5"/>
      <c r="W29" s="5"/>
      <c r="X29" s="5"/>
      <c r="Y29" s="5"/>
      <c r="Z29" s="5"/>
      <c r="AA29" s="5"/>
      <c r="AB29" s="10" t="s">
        <v>23</v>
      </c>
      <c r="AC29" s="8"/>
      <c r="AD29" s="7">
        <v>5535</v>
      </c>
      <c r="AE29" s="5">
        <v>69</v>
      </c>
      <c r="AF29" s="5">
        <v>528</v>
      </c>
      <c r="AG29" s="5">
        <v>0</v>
      </c>
      <c r="AH29" s="5">
        <v>0</v>
      </c>
      <c r="AI29" s="5">
        <v>110</v>
      </c>
      <c r="AJ29" s="5">
        <v>0</v>
      </c>
      <c r="AK29" s="5">
        <v>0</v>
      </c>
      <c r="AL29" s="5">
        <v>0</v>
      </c>
      <c r="AM29" s="5">
        <v>0</v>
      </c>
      <c r="AN29" s="5">
        <v>461</v>
      </c>
      <c r="AO29" s="5">
        <v>110</v>
      </c>
      <c r="AP29" s="5">
        <v>0</v>
      </c>
      <c r="AQ29" s="5">
        <v>110</v>
      </c>
      <c r="AR29" s="5">
        <v>461</v>
      </c>
      <c r="AS29" s="5">
        <v>26</v>
      </c>
      <c r="AT29" s="5">
        <v>65</v>
      </c>
      <c r="AU29" s="5">
        <v>26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14</v>
      </c>
      <c r="BD29" s="5">
        <v>0</v>
      </c>
      <c r="BE29" s="5">
        <f t="shared" si="13"/>
        <v>7515</v>
      </c>
      <c r="BF29" s="5">
        <v>664</v>
      </c>
      <c r="BG29" s="5">
        <f t="shared" si="14"/>
        <v>8179</v>
      </c>
      <c r="BH29" s="3">
        <v>53</v>
      </c>
      <c r="BI29" s="3">
        <v>0</v>
      </c>
      <c r="BJ29" s="3">
        <v>0</v>
      </c>
      <c r="BK29" s="3">
        <v>55</v>
      </c>
      <c r="BL29" s="3">
        <v>0</v>
      </c>
      <c r="BM29" s="3">
        <v>158</v>
      </c>
      <c r="BN29" s="3">
        <v>1</v>
      </c>
      <c r="BO29" s="3">
        <v>0</v>
      </c>
      <c r="BP29" s="3">
        <v>0</v>
      </c>
      <c r="BQ29" s="3">
        <v>0</v>
      </c>
      <c r="BR29" s="3">
        <v>14</v>
      </c>
      <c r="BS29" s="3">
        <v>0</v>
      </c>
      <c r="BT29" s="3">
        <v>20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124</v>
      </c>
      <c r="CL29" s="3">
        <v>0</v>
      </c>
      <c r="CM29" s="3">
        <v>56</v>
      </c>
      <c r="CN29" s="3">
        <v>0</v>
      </c>
      <c r="CO29" s="3">
        <v>25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55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3">
        <v>0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4</v>
      </c>
      <c r="FH29" s="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16</v>
      </c>
      <c r="FY29" s="3">
        <v>0</v>
      </c>
      <c r="FZ29" s="3">
        <v>0</v>
      </c>
      <c r="GA29" s="3">
        <v>0</v>
      </c>
      <c r="GB29" s="3">
        <v>0</v>
      </c>
      <c r="GC29" s="3">
        <f t="shared" si="15"/>
        <v>581</v>
      </c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>
        <f t="shared" si="16"/>
        <v>0</v>
      </c>
      <c r="GP29" s="5">
        <f t="shared" si="17"/>
        <v>8096</v>
      </c>
      <c r="GQ29" s="6">
        <f t="shared" si="18"/>
        <v>8760</v>
      </c>
      <c r="GR29" s="5">
        <f t="shared" si="7"/>
        <v>0</v>
      </c>
      <c r="GS29" s="4">
        <f t="shared" si="8"/>
        <v>7515</v>
      </c>
      <c r="GT29" s="3">
        <f t="shared" si="9"/>
        <v>581</v>
      </c>
      <c r="GU29" s="3">
        <f t="shared" si="10"/>
        <v>0</v>
      </c>
      <c r="GV29" s="3">
        <f t="shared" si="11"/>
        <v>8096</v>
      </c>
      <c r="GW29" s="2">
        <f t="shared" si="12"/>
        <v>664</v>
      </c>
    </row>
    <row r="30" spans="1:205" x14ac:dyDescent="0.2">
      <c r="A30" s="1" t="s">
        <v>6</v>
      </c>
      <c r="B30" s="1" t="s">
        <v>3</v>
      </c>
      <c r="C30" s="17">
        <v>314905</v>
      </c>
      <c r="D30" s="16">
        <v>303984</v>
      </c>
      <c r="E30" s="5" t="s">
        <v>22</v>
      </c>
      <c r="F30" s="5" t="s">
        <v>15</v>
      </c>
      <c r="G30" s="13" t="s">
        <v>14</v>
      </c>
      <c r="H30" s="5" t="s">
        <v>18</v>
      </c>
      <c r="I30" s="5" t="s">
        <v>21</v>
      </c>
      <c r="J30" s="5" t="s">
        <v>11</v>
      </c>
      <c r="K30" s="5" t="s">
        <v>13</v>
      </c>
      <c r="L30" s="12">
        <v>10</v>
      </c>
      <c r="M30" s="12">
        <v>13</v>
      </c>
      <c r="N30" s="12" t="s">
        <v>12</v>
      </c>
      <c r="O30" s="5"/>
      <c r="P30" s="11" t="s">
        <v>5</v>
      </c>
      <c r="Q30" s="11" t="s">
        <v>4</v>
      </c>
      <c r="R30" s="8"/>
      <c r="S30" s="15">
        <v>910283</v>
      </c>
      <c r="T30" s="5"/>
      <c r="U30" s="5"/>
      <c r="V30" s="5"/>
      <c r="W30" s="5"/>
      <c r="X30" s="5"/>
      <c r="Y30" s="5"/>
      <c r="Z30" s="5"/>
      <c r="AA30" s="5"/>
      <c r="AB30" s="10" t="s">
        <v>20</v>
      </c>
      <c r="AC30" s="8"/>
      <c r="AD30" s="7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>
        <f t="shared" si="13"/>
        <v>0</v>
      </c>
      <c r="BF30" s="5"/>
      <c r="BG30" s="5">
        <f t="shared" si="14"/>
        <v>0</v>
      </c>
      <c r="BH30" s="3">
        <v>23</v>
      </c>
      <c r="BI30" s="3">
        <v>0</v>
      </c>
      <c r="BJ30" s="3">
        <v>0</v>
      </c>
      <c r="BK30" s="3">
        <v>27</v>
      </c>
      <c r="BL30" s="3">
        <v>0</v>
      </c>
      <c r="BM30" s="3">
        <v>85</v>
      </c>
      <c r="BN30" s="3">
        <v>1</v>
      </c>
      <c r="BO30" s="3">
        <v>0</v>
      </c>
      <c r="BP30" s="3">
        <v>0</v>
      </c>
      <c r="BQ30" s="3">
        <v>0</v>
      </c>
      <c r="BR30" s="3">
        <v>5</v>
      </c>
      <c r="BS30" s="3">
        <v>0</v>
      </c>
      <c r="BT30" s="3">
        <v>5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90</v>
      </c>
      <c r="CL30" s="3">
        <v>2</v>
      </c>
      <c r="CM30" s="3">
        <v>56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29</v>
      </c>
      <c r="DR30" s="3">
        <v>0</v>
      </c>
      <c r="DS30" s="3">
        <v>0</v>
      </c>
      <c r="DT30" s="3">
        <v>0</v>
      </c>
      <c r="DU30" s="3">
        <v>1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6</v>
      </c>
      <c r="FY30" s="3">
        <v>0</v>
      </c>
      <c r="FZ30" s="3">
        <v>0</v>
      </c>
      <c r="GA30" s="3">
        <v>0</v>
      </c>
      <c r="GB30" s="3">
        <v>0</v>
      </c>
      <c r="GC30" s="3">
        <f t="shared" si="15"/>
        <v>330</v>
      </c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>
        <f t="shared" si="16"/>
        <v>0</v>
      </c>
      <c r="GP30" s="5">
        <f t="shared" si="17"/>
        <v>330</v>
      </c>
      <c r="GQ30" s="6">
        <f t="shared" si="18"/>
        <v>330</v>
      </c>
      <c r="GR30" s="5">
        <f t="shared" si="7"/>
        <v>0</v>
      </c>
      <c r="GS30" s="4">
        <f t="shared" si="8"/>
        <v>0</v>
      </c>
      <c r="GT30" s="3">
        <f t="shared" si="9"/>
        <v>330</v>
      </c>
      <c r="GU30" s="3">
        <f t="shared" si="10"/>
        <v>0</v>
      </c>
      <c r="GV30" s="3">
        <f t="shared" si="11"/>
        <v>330</v>
      </c>
      <c r="GW30" s="2">
        <f t="shared" si="12"/>
        <v>0</v>
      </c>
    </row>
    <row r="31" spans="1:205" x14ac:dyDescent="0.2">
      <c r="A31" s="1" t="s">
        <v>6</v>
      </c>
      <c r="B31" s="1" t="s">
        <v>3</v>
      </c>
      <c r="C31" s="17">
        <v>325505</v>
      </c>
      <c r="D31" s="16"/>
      <c r="E31" s="5" t="s">
        <v>19</v>
      </c>
      <c r="F31" s="5" t="s">
        <v>15</v>
      </c>
      <c r="G31" s="13" t="s">
        <v>14</v>
      </c>
      <c r="H31" s="5" t="s">
        <v>18</v>
      </c>
      <c r="I31" s="5" t="s">
        <v>17</v>
      </c>
      <c r="J31" s="5" t="s">
        <v>11</v>
      </c>
      <c r="K31" s="5" t="s">
        <v>13</v>
      </c>
      <c r="L31" s="12">
        <v>10</v>
      </c>
      <c r="M31" s="12">
        <v>13</v>
      </c>
      <c r="N31" s="12" t="s">
        <v>12</v>
      </c>
      <c r="O31" s="5"/>
      <c r="P31" s="11" t="s">
        <v>5</v>
      </c>
      <c r="Q31" s="11" t="s">
        <v>4</v>
      </c>
      <c r="R31" s="8"/>
      <c r="S31" s="15">
        <v>910355</v>
      </c>
      <c r="T31" s="5"/>
      <c r="U31" s="5"/>
      <c r="V31" s="5"/>
      <c r="W31" s="5"/>
      <c r="X31" s="5"/>
      <c r="Y31" s="5"/>
      <c r="Z31" s="5"/>
      <c r="AA31" s="5"/>
      <c r="AB31" s="19" t="s">
        <v>16</v>
      </c>
      <c r="AC31" s="8"/>
      <c r="AD31" s="7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>
        <f t="shared" si="13"/>
        <v>0</v>
      </c>
      <c r="BF31" s="5"/>
      <c r="BG31" s="5">
        <f t="shared" si="14"/>
        <v>0</v>
      </c>
      <c r="BH31" s="3">
        <v>42</v>
      </c>
      <c r="BI31" s="3">
        <v>0</v>
      </c>
      <c r="BJ31" s="3">
        <v>0</v>
      </c>
      <c r="BK31" s="3">
        <v>28</v>
      </c>
      <c r="BL31" s="3">
        <v>0</v>
      </c>
      <c r="BM31" s="3">
        <v>53</v>
      </c>
      <c r="BN31" s="3">
        <v>1</v>
      </c>
      <c r="BO31" s="3">
        <v>0</v>
      </c>
      <c r="BP31" s="3">
        <v>0</v>
      </c>
      <c r="BQ31" s="3">
        <v>0</v>
      </c>
      <c r="BR31" s="3">
        <v>19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19</v>
      </c>
      <c r="CL31" s="3">
        <v>9</v>
      </c>
      <c r="CM31" s="3">
        <v>28</v>
      </c>
      <c r="CN31" s="3">
        <v>0</v>
      </c>
      <c r="CO31" s="3">
        <v>5</v>
      </c>
      <c r="CP31" s="3">
        <v>0</v>
      </c>
      <c r="CQ31" s="3">
        <v>19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51</v>
      </c>
      <c r="DS31" s="3">
        <v>0</v>
      </c>
      <c r="DT31" s="3">
        <v>0</v>
      </c>
      <c r="DU31" s="3">
        <v>9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3</v>
      </c>
      <c r="FH31" s="3">
        <v>0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3">
        <v>0</v>
      </c>
      <c r="FX31" s="3">
        <v>0</v>
      </c>
      <c r="FY31" s="3">
        <v>0</v>
      </c>
      <c r="FZ31" s="3">
        <v>0</v>
      </c>
      <c r="GA31" s="3">
        <v>0</v>
      </c>
      <c r="GB31" s="3">
        <v>0</v>
      </c>
      <c r="GC31" s="3">
        <f t="shared" si="15"/>
        <v>286</v>
      </c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>
        <f t="shared" si="16"/>
        <v>0</v>
      </c>
      <c r="GP31" s="5">
        <f t="shared" si="17"/>
        <v>286</v>
      </c>
      <c r="GQ31" s="6">
        <f t="shared" si="18"/>
        <v>286</v>
      </c>
      <c r="GR31" s="5">
        <f t="shared" si="7"/>
        <v>0</v>
      </c>
      <c r="GS31" s="4">
        <f t="shared" si="8"/>
        <v>0</v>
      </c>
      <c r="GT31" s="3">
        <f t="shared" si="9"/>
        <v>286</v>
      </c>
      <c r="GU31" s="3">
        <f t="shared" si="10"/>
        <v>0</v>
      </c>
      <c r="GV31" s="3">
        <f t="shared" si="11"/>
        <v>286</v>
      </c>
      <c r="GW31" s="2">
        <f t="shared" si="12"/>
        <v>0</v>
      </c>
    </row>
  </sheetData>
  <sheetProtection password="CE0C" sheet="1" objects="1" scenarios="1"/>
  <mergeCells count="222">
    <mergeCell ref="AC7:AC8"/>
    <mergeCell ref="AC9:AC11"/>
    <mergeCell ref="GI9:GI11"/>
    <mergeCell ref="GJ9:GJ11"/>
    <mergeCell ref="FY10:FY11"/>
    <mergeCell ref="FZ10:FZ11"/>
    <mergeCell ref="GA10:GA11"/>
    <mergeCell ref="GB10:GB11"/>
    <mergeCell ref="ET10:ET11"/>
    <mergeCell ref="EU10:EU11"/>
    <mergeCell ref="EV10:EV11"/>
    <mergeCell ref="EW10:EW11"/>
    <mergeCell ref="GE9:GE11"/>
    <mergeCell ref="GF9:GF11"/>
    <mergeCell ref="GG9:GG11"/>
    <mergeCell ref="GH9:GH11"/>
    <mergeCell ref="FL9:FL11"/>
    <mergeCell ref="FM9:FM11"/>
    <mergeCell ref="FN9:FT9"/>
    <mergeCell ref="FU9:FU11"/>
    <mergeCell ref="FV9:FX9"/>
    <mergeCell ref="FY9:GB9"/>
    <mergeCell ref="FT10:FT11"/>
    <mergeCell ref="FV10:FV11"/>
    <mergeCell ref="GK9:GK11"/>
    <mergeCell ref="GL9:GL11"/>
    <mergeCell ref="GO9:GO11"/>
    <mergeCell ref="BX10:BX11"/>
    <mergeCell ref="BY10:BY11"/>
    <mergeCell ref="BZ10:BZ11"/>
    <mergeCell ref="CA10:CA11"/>
    <mergeCell ref="CB10:CB11"/>
    <mergeCell ref="GC9:GC11"/>
    <mergeCell ref="GD9:GD11"/>
    <mergeCell ref="EX10:EX11"/>
    <mergeCell ref="EY10:EY11"/>
    <mergeCell ref="CG10:CG11"/>
    <mergeCell ref="CH10:CH11"/>
    <mergeCell ref="CI10:CI11"/>
    <mergeCell ref="CJ10:CJ11"/>
    <mergeCell ref="EN10:EN11"/>
    <mergeCell ref="EO10:EO11"/>
    <mergeCell ref="EL9:EL11"/>
    <mergeCell ref="EM9:EM10"/>
    <mergeCell ref="GM10:GM11"/>
    <mergeCell ref="GN10:GN11"/>
    <mergeCell ref="FR10:FR11"/>
    <mergeCell ref="FS10:FS11"/>
    <mergeCell ref="FW10:FW11"/>
    <mergeCell ref="FX10:FX11"/>
    <mergeCell ref="FN10:FN11"/>
    <mergeCell ref="FO10:FO11"/>
    <mergeCell ref="FP10:FP11"/>
    <mergeCell ref="FQ10:FQ11"/>
    <mergeCell ref="FB9:FB11"/>
    <mergeCell ref="FC9:FC11"/>
    <mergeCell ref="FD9:FD11"/>
    <mergeCell ref="FE9:FE11"/>
    <mergeCell ref="FF9:FF11"/>
    <mergeCell ref="FG9:FG11"/>
    <mergeCell ref="EI9:EI11"/>
    <mergeCell ref="EJ9:EJ11"/>
    <mergeCell ref="EK9:EK11"/>
    <mergeCell ref="EN9:EW9"/>
    <mergeCell ref="EX9:EY9"/>
    <mergeCell ref="EZ9:EZ11"/>
    <mergeCell ref="FA9:FA11"/>
    <mergeCell ref="EP10:EP11"/>
    <mergeCell ref="EQ10:EQ11"/>
    <mergeCell ref="ER10:ER11"/>
    <mergeCell ref="ES10:ES11"/>
    <mergeCell ref="DZ9:DZ11"/>
    <mergeCell ref="EA9:EA11"/>
    <mergeCell ref="EB9:EB11"/>
    <mergeCell ref="EC9:EC11"/>
    <mergeCell ref="ED9:ED11"/>
    <mergeCell ref="EE9:EE11"/>
    <mergeCell ref="EF9:EF11"/>
    <mergeCell ref="EG9:EG11"/>
    <mergeCell ref="EH9:EH11"/>
    <mergeCell ref="DQ9:DQ11"/>
    <mergeCell ref="DR9:DR11"/>
    <mergeCell ref="DS9:DS11"/>
    <mergeCell ref="DT9:DT11"/>
    <mergeCell ref="DU9:DU11"/>
    <mergeCell ref="DV9:DV11"/>
    <mergeCell ref="DW9:DW11"/>
    <mergeCell ref="DX9:DX11"/>
    <mergeCell ref="DY9:DY11"/>
    <mergeCell ref="DH9:DH11"/>
    <mergeCell ref="DI9:DI11"/>
    <mergeCell ref="DJ9:DJ11"/>
    <mergeCell ref="DK9:DK11"/>
    <mergeCell ref="DL9:DL11"/>
    <mergeCell ref="DM9:DM11"/>
    <mergeCell ref="DN9:DN11"/>
    <mergeCell ref="DO9:DO11"/>
    <mergeCell ref="DP9:DP11"/>
    <mergeCell ref="CX9:CX11"/>
    <mergeCell ref="CZ9:CZ11"/>
    <mergeCell ref="DA9:DA11"/>
    <mergeCell ref="DB9:DB11"/>
    <mergeCell ref="DC9:DC11"/>
    <mergeCell ref="DD9:DD11"/>
    <mergeCell ref="DE9:DE11"/>
    <mergeCell ref="DF9:DF11"/>
    <mergeCell ref="DG9:DG11"/>
    <mergeCell ref="CO9:CO11"/>
    <mergeCell ref="CP9:CP11"/>
    <mergeCell ref="CQ9:CQ11"/>
    <mergeCell ref="CR9:CR11"/>
    <mergeCell ref="CS9:CS11"/>
    <mergeCell ref="CT9:CT11"/>
    <mergeCell ref="CU9:CU11"/>
    <mergeCell ref="CV9:CV11"/>
    <mergeCell ref="CW9:CW11"/>
    <mergeCell ref="BW9:BW11"/>
    <mergeCell ref="BX9:CH9"/>
    <mergeCell ref="CI9:CJ9"/>
    <mergeCell ref="CK9:CK11"/>
    <mergeCell ref="CL9:CL11"/>
    <mergeCell ref="CM9:CM11"/>
    <mergeCell ref="CN9:CN11"/>
    <mergeCell ref="CC10:CC11"/>
    <mergeCell ref="CD10:CD11"/>
    <mergeCell ref="CE10:CE11"/>
    <mergeCell ref="CF10:CF11"/>
    <mergeCell ref="BJ9:BJ11"/>
    <mergeCell ref="BK9:BK11"/>
    <mergeCell ref="BL9:BL11"/>
    <mergeCell ref="BM9:BM11"/>
    <mergeCell ref="BR9:BR11"/>
    <mergeCell ref="BS9:BS11"/>
    <mergeCell ref="BT9:BT11"/>
    <mergeCell ref="BU9:BU11"/>
    <mergeCell ref="BV9:BV11"/>
    <mergeCell ref="GS8:GS11"/>
    <mergeCell ref="GT8:GT11"/>
    <mergeCell ref="GU8:GU11"/>
    <mergeCell ref="GV8:GV11"/>
    <mergeCell ref="GW8:GW11"/>
    <mergeCell ref="AD9:AD11"/>
    <mergeCell ref="AF9:AF11"/>
    <mergeCell ref="AG9:AG11"/>
    <mergeCell ref="AH9:AH11"/>
    <mergeCell ref="AI9:AI11"/>
    <mergeCell ref="AJ9:AJ11"/>
    <mergeCell ref="AK9:AK11"/>
    <mergeCell ref="AL9:AL11"/>
    <mergeCell ref="AM9:AM11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GP7:GP11"/>
    <mergeCell ref="GQ7:GQ11"/>
    <mergeCell ref="GS7:GW7"/>
    <mergeCell ref="DA8:DE8"/>
    <mergeCell ref="DF8:DJ8"/>
    <mergeCell ref="DK8:EZ8"/>
    <mergeCell ref="FA8:FE8"/>
    <mergeCell ref="BL8:CK8"/>
    <mergeCell ref="CL8:CM8"/>
    <mergeCell ref="CN8:CR8"/>
    <mergeCell ref="CS8:CU8"/>
    <mergeCell ref="CV8:CX8"/>
    <mergeCell ref="CY8:CY11"/>
    <mergeCell ref="BN9:BN11"/>
    <mergeCell ref="BO9:BO11"/>
    <mergeCell ref="BP9:BP11"/>
    <mergeCell ref="BQ9:BQ11"/>
    <mergeCell ref="FF8:FH8"/>
    <mergeCell ref="FJ8:GB8"/>
    <mergeCell ref="GF8:GH8"/>
    <mergeCell ref="GI8:GL8"/>
    <mergeCell ref="GM8:GM9"/>
    <mergeCell ref="GN8:GN9"/>
    <mergeCell ref="FH9:FH11"/>
    <mergeCell ref="AD7:BE7"/>
    <mergeCell ref="BH7:CS7"/>
    <mergeCell ref="AE8:AE11"/>
    <mergeCell ref="AS8:AU8"/>
    <mergeCell ref="BH8:BI8"/>
    <mergeCell ref="BJ8:BK8"/>
    <mergeCell ref="CU7:EG7"/>
    <mergeCell ref="EH7:GC7"/>
    <mergeCell ref="GD7:GO7"/>
    <mergeCell ref="FI9:FI11"/>
    <mergeCell ref="FJ9:FJ11"/>
    <mergeCell ref="FK9:FK11"/>
    <mergeCell ref="AX9:AX11"/>
    <mergeCell ref="AY9:AY11"/>
    <mergeCell ref="AZ9:AZ11"/>
    <mergeCell ref="BA9:BA11"/>
    <mergeCell ref="BB9:BB11"/>
    <mergeCell ref="BC9:BC11"/>
    <mergeCell ref="BD9:BD11"/>
    <mergeCell ref="BE9:BE11"/>
    <mergeCell ref="BF9:BF11"/>
    <mergeCell ref="BG9:BG11"/>
    <mergeCell ref="BH9:BH11"/>
    <mergeCell ref="BI9:BI11"/>
    <mergeCell ref="C7:K8"/>
    <mergeCell ref="L7:N8"/>
    <mergeCell ref="R7:R12"/>
    <mergeCell ref="S7:S12"/>
    <mergeCell ref="T7:AB12"/>
    <mergeCell ref="C9:C11"/>
    <mergeCell ref="D9:D11"/>
    <mergeCell ref="E9:E11"/>
    <mergeCell ref="O9:O11"/>
    <mergeCell ref="L10:L11"/>
    <mergeCell ref="M10:M11"/>
    <mergeCell ref="N10:N11"/>
    <mergeCell ref="P10:P11"/>
    <mergeCell ref="Q10:Q11"/>
  </mergeCells>
  <conditionalFormatting sqref="C14:C31">
    <cfRule type="duplicateValues" dxfId="2" priority="41"/>
  </conditionalFormatting>
  <conditionalFormatting sqref="C14:C31">
    <cfRule type="duplicateValues" dxfId="1" priority="42" stopIfTrue="1"/>
  </conditionalFormatting>
  <conditionalFormatting sqref="S14:S31">
    <cfRule type="duplicateValues" dxfId="0" priority="4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pdocampo</dc:creator>
  <cp:lastModifiedBy>Acer</cp:lastModifiedBy>
  <cp:lastPrinted>2016-09-15T01:06:17Z</cp:lastPrinted>
  <dcterms:created xsi:type="dcterms:W3CDTF">2016-08-11T05:06:12Z</dcterms:created>
  <dcterms:modified xsi:type="dcterms:W3CDTF">2016-11-14T07:30:03Z</dcterms:modified>
</cp:coreProperties>
</file>